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\Dropbox\Sternenhimmel\HTML new\"/>
    </mc:Choice>
  </mc:AlternateContent>
  <bookViews>
    <workbookView xWindow="480" yWindow="150" windowWidth="17720" windowHeight="10040"/>
  </bookViews>
  <sheets>
    <sheet name="RoT" sheetId="1" r:id="rId1"/>
  </sheets>
  <calcPr calcId="152511"/>
</workbook>
</file>

<file path=xl/calcChain.xml><?xml version="1.0" encoding="utf-8"?>
<calcChain xmlns="http://schemas.openxmlformats.org/spreadsheetml/2006/main">
  <c r="F843" i="1" l="1"/>
  <c r="F842" i="1"/>
  <c r="F841" i="1"/>
  <c r="F238" i="1"/>
  <c r="F93" i="1"/>
  <c r="M1004" i="1" l="1"/>
  <c r="J1004" i="1"/>
  <c r="I1004" i="1"/>
  <c r="H1004" i="1"/>
  <c r="K1004" i="1" s="1"/>
  <c r="L1004" i="1" s="1"/>
  <c r="M1003" i="1"/>
  <c r="J1003" i="1"/>
  <c r="I1003" i="1"/>
  <c r="H1003" i="1"/>
  <c r="K1003" i="1" s="1"/>
  <c r="L1003" i="1" s="1"/>
  <c r="M1002" i="1"/>
  <c r="K1002" i="1"/>
  <c r="L1002" i="1" s="1"/>
  <c r="J1002" i="1"/>
  <c r="N1002" i="1" s="1"/>
  <c r="G1002" i="1" s="1"/>
  <c r="I1002" i="1"/>
  <c r="H1002" i="1"/>
  <c r="M1001" i="1"/>
  <c r="J1001" i="1"/>
  <c r="I1001" i="1"/>
  <c r="H1001" i="1"/>
  <c r="K1001" i="1" s="1"/>
  <c r="L1001" i="1" s="1"/>
  <c r="M1000" i="1"/>
  <c r="K1000" i="1"/>
  <c r="L1000" i="1" s="1"/>
  <c r="J1000" i="1"/>
  <c r="I1000" i="1"/>
  <c r="H1000" i="1"/>
  <c r="M999" i="1"/>
  <c r="J999" i="1"/>
  <c r="I999" i="1"/>
  <c r="H999" i="1"/>
  <c r="K999" i="1" s="1"/>
  <c r="L999" i="1" s="1"/>
  <c r="M998" i="1"/>
  <c r="J998" i="1"/>
  <c r="I998" i="1"/>
  <c r="H998" i="1"/>
  <c r="K998" i="1" s="1"/>
  <c r="L998" i="1" s="1"/>
  <c r="M997" i="1"/>
  <c r="L997" i="1"/>
  <c r="J997" i="1"/>
  <c r="I997" i="1"/>
  <c r="H997" i="1"/>
  <c r="K997" i="1" s="1"/>
  <c r="M996" i="1"/>
  <c r="J996" i="1"/>
  <c r="I996" i="1"/>
  <c r="H996" i="1"/>
  <c r="K996" i="1" s="1"/>
  <c r="L996" i="1" s="1"/>
  <c r="M995" i="1"/>
  <c r="J995" i="1"/>
  <c r="I995" i="1"/>
  <c r="H995" i="1"/>
  <c r="K995" i="1" s="1"/>
  <c r="L995" i="1" s="1"/>
  <c r="M994" i="1"/>
  <c r="J994" i="1"/>
  <c r="I994" i="1"/>
  <c r="H994" i="1"/>
  <c r="K994" i="1" s="1"/>
  <c r="L994" i="1" s="1"/>
  <c r="M993" i="1"/>
  <c r="J993" i="1"/>
  <c r="I993" i="1"/>
  <c r="H993" i="1"/>
  <c r="K993" i="1" s="1"/>
  <c r="L993" i="1" s="1"/>
  <c r="M992" i="1"/>
  <c r="J992" i="1"/>
  <c r="I992" i="1"/>
  <c r="H992" i="1"/>
  <c r="K992" i="1" s="1"/>
  <c r="L992" i="1" s="1"/>
  <c r="M991" i="1"/>
  <c r="J991" i="1"/>
  <c r="I991" i="1"/>
  <c r="H991" i="1"/>
  <c r="K991" i="1" s="1"/>
  <c r="L991" i="1" s="1"/>
  <c r="M990" i="1"/>
  <c r="J990" i="1"/>
  <c r="I990" i="1"/>
  <c r="H990" i="1"/>
  <c r="K990" i="1" s="1"/>
  <c r="L990" i="1" s="1"/>
  <c r="M989" i="1"/>
  <c r="J989" i="1"/>
  <c r="I989" i="1"/>
  <c r="H989" i="1"/>
  <c r="K989" i="1" s="1"/>
  <c r="L989" i="1" s="1"/>
  <c r="M988" i="1"/>
  <c r="J988" i="1"/>
  <c r="I988" i="1"/>
  <c r="H988" i="1"/>
  <c r="K988" i="1" s="1"/>
  <c r="L988" i="1" s="1"/>
  <c r="M987" i="1"/>
  <c r="J987" i="1"/>
  <c r="I987" i="1"/>
  <c r="H987" i="1"/>
  <c r="K987" i="1" s="1"/>
  <c r="L987" i="1" s="1"/>
  <c r="M986" i="1"/>
  <c r="K986" i="1"/>
  <c r="L986" i="1" s="1"/>
  <c r="J986" i="1"/>
  <c r="I986" i="1"/>
  <c r="H986" i="1"/>
  <c r="M985" i="1"/>
  <c r="J985" i="1"/>
  <c r="I985" i="1"/>
  <c r="H985" i="1"/>
  <c r="K985" i="1" s="1"/>
  <c r="L985" i="1" s="1"/>
  <c r="M984" i="1"/>
  <c r="J984" i="1"/>
  <c r="I984" i="1"/>
  <c r="H984" i="1"/>
  <c r="K984" i="1" s="1"/>
  <c r="L984" i="1" s="1"/>
  <c r="M983" i="1"/>
  <c r="J983" i="1"/>
  <c r="I983" i="1"/>
  <c r="H983" i="1"/>
  <c r="K983" i="1" s="1"/>
  <c r="L983" i="1" s="1"/>
  <c r="M982" i="1"/>
  <c r="J982" i="1"/>
  <c r="I982" i="1"/>
  <c r="H982" i="1"/>
  <c r="K982" i="1" s="1"/>
  <c r="L982" i="1" s="1"/>
  <c r="M981" i="1"/>
  <c r="J981" i="1"/>
  <c r="I981" i="1"/>
  <c r="H981" i="1"/>
  <c r="K981" i="1" s="1"/>
  <c r="L981" i="1" s="1"/>
  <c r="M980" i="1"/>
  <c r="J980" i="1"/>
  <c r="I980" i="1"/>
  <c r="H980" i="1"/>
  <c r="K980" i="1" s="1"/>
  <c r="L980" i="1" s="1"/>
  <c r="M979" i="1"/>
  <c r="J979" i="1"/>
  <c r="I979" i="1"/>
  <c r="H979" i="1"/>
  <c r="K979" i="1" s="1"/>
  <c r="L979" i="1" s="1"/>
  <c r="M978" i="1"/>
  <c r="J978" i="1"/>
  <c r="I978" i="1"/>
  <c r="H978" i="1"/>
  <c r="K978" i="1" s="1"/>
  <c r="L978" i="1" s="1"/>
  <c r="M977" i="1"/>
  <c r="J977" i="1"/>
  <c r="I977" i="1"/>
  <c r="H977" i="1"/>
  <c r="K977" i="1" s="1"/>
  <c r="L977" i="1" s="1"/>
  <c r="M976" i="1"/>
  <c r="J976" i="1"/>
  <c r="I976" i="1"/>
  <c r="H976" i="1"/>
  <c r="K976" i="1" s="1"/>
  <c r="L976" i="1" s="1"/>
  <c r="M975" i="1"/>
  <c r="J975" i="1"/>
  <c r="I975" i="1"/>
  <c r="H975" i="1"/>
  <c r="K975" i="1" s="1"/>
  <c r="L975" i="1" s="1"/>
  <c r="M974" i="1"/>
  <c r="K974" i="1"/>
  <c r="L974" i="1" s="1"/>
  <c r="J974" i="1"/>
  <c r="I974" i="1"/>
  <c r="H974" i="1"/>
  <c r="M973" i="1"/>
  <c r="J973" i="1"/>
  <c r="I973" i="1"/>
  <c r="H973" i="1"/>
  <c r="K973" i="1" s="1"/>
  <c r="L973" i="1" s="1"/>
  <c r="M972" i="1"/>
  <c r="J972" i="1"/>
  <c r="I972" i="1"/>
  <c r="H972" i="1"/>
  <c r="K972" i="1" s="1"/>
  <c r="L972" i="1" s="1"/>
  <c r="M971" i="1"/>
  <c r="J971" i="1"/>
  <c r="I971" i="1"/>
  <c r="H971" i="1"/>
  <c r="K971" i="1" s="1"/>
  <c r="L971" i="1" s="1"/>
  <c r="M970" i="1"/>
  <c r="K970" i="1"/>
  <c r="L970" i="1" s="1"/>
  <c r="J970" i="1"/>
  <c r="I970" i="1"/>
  <c r="H970" i="1"/>
  <c r="M969" i="1"/>
  <c r="J969" i="1"/>
  <c r="I969" i="1"/>
  <c r="H969" i="1"/>
  <c r="K969" i="1" s="1"/>
  <c r="L969" i="1" s="1"/>
  <c r="M968" i="1"/>
  <c r="J968" i="1"/>
  <c r="I968" i="1"/>
  <c r="H968" i="1"/>
  <c r="K968" i="1" s="1"/>
  <c r="L968" i="1" s="1"/>
  <c r="M967" i="1"/>
  <c r="J967" i="1"/>
  <c r="I967" i="1"/>
  <c r="H967" i="1"/>
  <c r="K967" i="1" s="1"/>
  <c r="L967" i="1" s="1"/>
  <c r="M966" i="1"/>
  <c r="J966" i="1"/>
  <c r="I966" i="1"/>
  <c r="H966" i="1"/>
  <c r="K966" i="1" s="1"/>
  <c r="L966" i="1" s="1"/>
  <c r="M965" i="1"/>
  <c r="J965" i="1"/>
  <c r="I965" i="1"/>
  <c r="H965" i="1"/>
  <c r="K965" i="1" s="1"/>
  <c r="L965" i="1" s="1"/>
  <c r="M964" i="1"/>
  <c r="J964" i="1"/>
  <c r="I964" i="1"/>
  <c r="H964" i="1"/>
  <c r="K964" i="1" s="1"/>
  <c r="L964" i="1" s="1"/>
  <c r="M963" i="1"/>
  <c r="J963" i="1"/>
  <c r="I963" i="1"/>
  <c r="H963" i="1"/>
  <c r="K963" i="1" s="1"/>
  <c r="L963" i="1" s="1"/>
  <c r="M962" i="1"/>
  <c r="K962" i="1"/>
  <c r="L962" i="1" s="1"/>
  <c r="J962" i="1"/>
  <c r="I962" i="1"/>
  <c r="H962" i="1"/>
  <c r="M961" i="1"/>
  <c r="J961" i="1"/>
  <c r="I961" i="1"/>
  <c r="H961" i="1"/>
  <c r="K961" i="1" s="1"/>
  <c r="L961" i="1" s="1"/>
  <c r="M960" i="1"/>
  <c r="J960" i="1"/>
  <c r="I960" i="1"/>
  <c r="H960" i="1"/>
  <c r="K960" i="1" s="1"/>
  <c r="L960" i="1" s="1"/>
  <c r="M959" i="1"/>
  <c r="J959" i="1"/>
  <c r="I959" i="1"/>
  <c r="H959" i="1"/>
  <c r="K959" i="1" s="1"/>
  <c r="L959" i="1" s="1"/>
  <c r="M958" i="1"/>
  <c r="J958" i="1"/>
  <c r="I958" i="1"/>
  <c r="H958" i="1"/>
  <c r="K958" i="1" s="1"/>
  <c r="L958" i="1" s="1"/>
  <c r="M957" i="1"/>
  <c r="J957" i="1"/>
  <c r="I957" i="1"/>
  <c r="H957" i="1"/>
  <c r="K957" i="1" s="1"/>
  <c r="L957" i="1" s="1"/>
  <c r="M956" i="1"/>
  <c r="J956" i="1"/>
  <c r="I956" i="1"/>
  <c r="H956" i="1"/>
  <c r="K956" i="1" s="1"/>
  <c r="L956" i="1" s="1"/>
  <c r="M955" i="1"/>
  <c r="J955" i="1"/>
  <c r="I955" i="1"/>
  <c r="H955" i="1"/>
  <c r="K955" i="1" s="1"/>
  <c r="L955" i="1" s="1"/>
  <c r="M954" i="1"/>
  <c r="K954" i="1"/>
  <c r="L954" i="1" s="1"/>
  <c r="J954" i="1"/>
  <c r="N954" i="1" s="1"/>
  <c r="G954" i="1" s="1"/>
  <c r="I954" i="1"/>
  <c r="H954" i="1"/>
  <c r="M953" i="1"/>
  <c r="J953" i="1"/>
  <c r="I953" i="1"/>
  <c r="H953" i="1"/>
  <c r="K953" i="1" s="1"/>
  <c r="L953" i="1" s="1"/>
  <c r="M952" i="1"/>
  <c r="K952" i="1"/>
  <c r="L952" i="1" s="1"/>
  <c r="J952" i="1"/>
  <c r="I952" i="1"/>
  <c r="H952" i="1"/>
  <c r="M951" i="1"/>
  <c r="J951" i="1"/>
  <c r="I951" i="1"/>
  <c r="H951" i="1"/>
  <c r="K951" i="1" s="1"/>
  <c r="L951" i="1" s="1"/>
  <c r="M950" i="1"/>
  <c r="J950" i="1"/>
  <c r="I950" i="1"/>
  <c r="H950" i="1"/>
  <c r="K950" i="1" s="1"/>
  <c r="L950" i="1" s="1"/>
  <c r="M949" i="1"/>
  <c r="J949" i="1"/>
  <c r="I949" i="1"/>
  <c r="H949" i="1"/>
  <c r="K949" i="1" s="1"/>
  <c r="L949" i="1" s="1"/>
  <c r="M948" i="1"/>
  <c r="J948" i="1"/>
  <c r="I948" i="1"/>
  <c r="H948" i="1"/>
  <c r="K948" i="1" s="1"/>
  <c r="L948" i="1" s="1"/>
  <c r="M947" i="1"/>
  <c r="K947" i="1"/>
  <c r="L947" i="1" s="1"/>
  <c r="J947" i="1"/>
  <c r="I947" i="1"/>
  <c r="H947" i="1"/>
  <c r="M946" i="1"/>
  <c r="J946" i="1"/>
  <c r="I946" i="1"/>
  <c r="H946" i="1"/>
  <c r="K946" i="1" s="1"/>
  <c r="L946" i="1" s="1"/>
  <c r="M945" i="1"/>
  <c r="J945" i="1"/>
  <c r="I945" i="1"/>
  <c r="H945" i="1"/>
  <c r="K945" i="1" s="1"/>
  <c r="L945" i="1" s="1"/>
  <c r="M944" i="1"/>
  <c r="J944" i="1"/>
  <c r="I944" i="1"/>
  <c r="H944" i="1"/>
  <c r="K944" i="1" s="1"/>
  <c r="L944" i="1" s="1"/>
  <c r="M943" i="1"/>
  <c r="J943" i="1"/>
  <c r="I943" i="1"/>
  <c r="H943" i="1"/>
  <c r="K943" i="1" s="1"/>
  <c r="L943" i="1" s="1"/>
  <c r="M942" i="1"/>
  <c r="J942" i="1"/>
  <c r="I942" i="1"/>
  <c r="H942" i="1"/>
  <c r="K942" i="1" s="1"/>
  <c r="L942" i="1" s="1"/>
  <c r="M941" i="1"/>
  <c r="J941" i="1"/>
  <c r="I941" i="1"/>
  <c r="H941" i="1"/>
  <c r="K941" i="1" s="1"/>
  <c r="L941" i="1" s="1"/>
  <c r="M940" i="1"/>
  <c r="L940" i="1"/>
  <c r="J940" i="1"/>
  <c r="I940" i="1"/>
  <c r="H940" i="1"/>
  <c r="K940" i="1" s="1"/>
  <c r="M939" i="1"/>
  <c r="J939" i="1"/>
  <c r="I939" i="1"/>
  <c r="H939" i="1"/>
  <c r="K939" i="1" s="1"/>
  <c r="L939" i="1" s="1"/>
  <c r="N939" i="1" s="1"/>
  <c r="G939" i="1" s="1"/>
  <c r="M938" i="1"/>
  <c r="J938" i="1"/>
  <c r="I938" i="1"/>
  <c r="H938" i="1"/>
  <c r="K938" i="1" s="1"/>
  <c r="L938" i="1" s="1"/>
  <c r="N938" i="1" s="1"/>
  <c r="G938" i="1" s="1"/>
  <c r="M937" i="1"/>
  <c r="L937" i="1"/>
  <c r="J937" i="1"/>
  <c r="I937" i="1"/>
  <c r="H937" i="1"/>
  <c r="K937" i="1" s="1"/>
  <c r="M936" i="1"/>
  <c r="J936" i="1"/>
  <c r="I936" i="1"/>
  <c r="H936" i="1"/>
  <c r="K936" i="1" s="1"/>
  <c r="L936" i="1" s="1"/>
  <c r="M935" i="1"/>
  <c r="L935" i="1"/>
  <c r="J935" i="1"/>
  <c r="I935" i="1"/>
  <c r="H935" i="1"/>
  <c r="K935" i="1" s="1"/>
  <c r="M934" i="1"/>
  <c r="J934" i="1"/>
  <c r="I934" i="1"/>
  <c r="H934" i="1"/>
  <c r="K934" i="1" s="1"/>
  <c r="L934" i="1" s="1"/>
  <c r="M933" i="1"/>
  <c r="J933" i="1"/>
  <c r="I933" i="1"/>
  <c r="H933" i="1"/>
  <c r="K933" i="1" s="1"/>
  <c r="L933" i="1" s="1"/>
  <c r="N933" i="1" s="1"/>
  <c r="G933" i="1" s="1"/>
  <c r="M932" i="1"/>
  <c r="J932" i="1"/>
  <c r="N932" i="1" s="1"/>
  <c r="G932" i="1" s="1"/>
  <c r="I932" i="1"/>
  <c r="H932" i="1"/>
  <c r="K932" i="1" s="1"/>
  <c r="L932" i="1" s="1"/>
  <c r="M931" i="1"/>
  <c r="L931" i="1"/>
  <c r="N931" i="1" s="1"/>
  <c r="G931" i="1" s="1"/>
  <c r="J931" i="1"/>
  <c r="I931" i="1"/>
  <c r="H931" i="1"/>
  <c r="K931" i="1" s="1"/>
  <c r="M930" i="1"/>
  <c r="J930" i="1"/>
  <c r="I930" i="1"/>
  <c r="H930" i="1"/>
  <c r="K930" i="1" s="1"/>
  <c r="L930" i="1" s="1"/>
  <c r="N930" i="1" s="1"/>
  <c r="G930" i="1" s="1"/>
  <c r="M929" i="1"/>
  <c r="J929" i="1"/>
  <c r="I929" i="1"/>
  <c r="H929" i="1"/>
  <c r="K929" i="1" s="1"/>
  <c r="L929" i="1" s="1"/>
  <c r="M928" i="1"/>
  <c r="J928" i="1"/>
  <c r="I928" i="1"/>
  <c r="H928" i="1"/>
  <c r="K928" i="1" s="1"/>
  <c r="L928" i="1" s="1"/>
  <c r="M927" i="1"/>
  <c r="L927" i="1"/>
  <c r="J927" i="1"/>
  <c r="I927" i="1"/>
  <c r="H927" i="1"/>
  <c r="K927" i="1" s="1"/>
  <c r="M926" i="1"/>
  <c r="L926" i="1"/>
  <c r="N926" i="1" s="1"/>
  <c r="G926" i="1" s="1"/>
  <c r="J926" i="1"/>
  <c r="I926" i="1"/>
  <c r="H926" i="1"/>
  <c r="K926" i="1" s="1"/>
  <c r="M925" i="1"/>
  <c r="J925" i="1"/>
  <c r="I925" i="1"/>
  <c r="H925" i="1"/>
  <c r="K925" i="1" s="1"/>
  <c r="L925" i="1" s="1"/>
  <c r="M924" i="1"/>
  <c r="J924" i="1"/>
  <c r="I924" i="1"/>
  <c r="H924" i="1"/>
  <c r="K924" i="1" s="1"/>
  <c r="L924" i="1" s="1"/>
  <c r="M923" i="1"/>
  <c r="J923" i="1"/>
  <c r="I923" i="1"/>
  <c r="H923" i="1"/>
  <c r="K923" i="1" s="1"/>
  <c r="L923" i="1" s="1"/>
  <c r="M922" i="1"/>
  <c r="J922" i="1"/>
  <c r="I922" i="1"/>
  <c r="H922" i="1"/>
  <c r="K922" i="1" s="1"/>
  <c r="L922" i="1" s="1"/>
  <c r="M921" i="1"/>
  <c r="J921" i="1"/>
  <c r="I921" i="1"/>
  <c r="H921" i="1"/>
  <c r="K921" i="1" s="1"/>
  <c r="L921" i="1" s="1"/>
  <c r="M920" i="1"/>
  <c r="J920" i="1"/>
  <c r="I920" i="1"/>
  <c r="H920" i="1"/>
  <c r="K920" i="1" s="1"/>
  <c r="L920" i="1" s="1"/>
  <c r="N920" i="1" s="1"/>
  <c r="G920" i="1" s="1"/>
  <c r="M919" i="1"/>
  <c r="J919" i="1"/>
  <c r="I919" i="1"/>
  <c r="H919" i="1"/>
  <c r="K919" i="1" s="1"/>
  <c r="L919" i="1" s="1"/>
  <c r="M918" i="1"/>
  <c r="L918" i="1"/>
  <c r="N918" i="1" s="1"/>
  <c r="G918" i="1" s="1"/>
  <c r="J918" i="1"/>
  <c r="I918" i="1"/>
  <c r="H918" i="1"/>
  <c r="K918" i="1" s="1"/>
  <c r="M917" i="1"/>
  <c r="J917" i="1"/>
  <c r="I917" i="1"/>
  <c r="H917" i="1"/>
  <c r="K917" i="1" s="1"/>
  <c r="L917" i="1" s="1"/>
  <c r="M916" i="1"/>
  <c r="J916" i="1"/>
  <c r="I916" i="1"/>
  <c r="H916" i="1"/>
  <c r="K916" i="1" s="1"/>
  <c r="L916" i="1" s="1"/>
  <c r="M915" i="1"/>
  <c r="J915" i="1"/>
  <c r="I915" i="1"/>
  <c r="H915" i="1"/>
  <c r="K915" i="1" s="1"/>
  <c r="L915" i="1" s="1"/>
  <c r="N915" i="1" s="1"/>
  <c r="G915" i="1" s="1"/>
  <c r="M914" i="1"/>
  <c r="L914" i="1"/>
  <c r="J914" i="1"/>
  <c r="N914" i="1" s="1"/>
  <c r="G914" i="1" s="1"/>
  <c r="I914" i="1"/>
  <c r="H914" i="1"/>
  <c r="K914" i="1" s="1"/>
  <c r="M913" i="1"/>
  <c r="L913" i="1"/>
  <c r="J913" i="1"/>
  <c r="I913" i="1"/>
  <c r="H913" i="1"/>
  <c r="K913" i="1" s="1"/>
  <c r="M912" i="1"/>
  <c r="J912" i="1"/>
  <c r="I912" i="1"/>
  <c r="H912" i="1"/>
  <c r="K912" i="1" s="1"/>
  <c r="L912" i="1" s="1"/>
  <c r="M911" i="1"/>
  <c r="J911" i="1"/>
  <c r="I911" i="1"/>
  <c r="H911" i="1"/>
  <c r="K911" i="1" s="1"/>
  <c r="L911" i="1" s="1"/>
  <c r="M910" i="1"/>
  <c r="J910" i="1"/>
  <c r="I910" i="1"/>
  <c r="H910" i="1"/>
  <c r="K910" i="1" s="1"/>
  <c r="L910" i="1" s="1"/>
  <c r="N910" i="1" s="1"/>
  <c r="G910" i="1" s="1"/>
  <c r="M909" i="1"/>
  <c r="J909" i="1"/>
  <c r="I909" i="1"/>
  <c r="H909" i="1"/>
  <c r="K909" i="1" s="1"/>
  <c r="L909" i="1" s="1"/>
  <c r="M908" i="1"/>
  <c r="L908" i="1"/>
  <c r="J908" i="1"/>
  <c r="I908" i="1"/>
  <c r="H908" i="1"/>
  <c r="K908" i="1" s="1"/>
  <c r="M907" i="1"/>
  <c r="J907" i="1"/>
  <c r="I907" i="1"/>
  <c r="H907" i="1"/>
  <c r="K907" i="1" s="1"/>
  <c r="L907" i="1" s="1"/>
  <c r="N907" i="1" s="1"/>
  <c r="G907" i="1" s="1"/>
  <c r="M906" i="1"/>
  <c r="J906" i="1"/>
  <c r="N906" i="1" s="1"/>
  <c r="G906" i="1" s="1"/>
  <c r="I906" i="1"/>
  <c r="H906" i="1"/>
  <c r="K906" i="1" s="1"/>
  <c r="L906" i="1" s="1"/>
  <c r="M905" i="1"/>
  <c r="L905" i="1"/>
  <c r="J905" i="1"/>
  <c r="I905" i="1"/>
  <c r="H905" i="1"/>
  <c r="K905" i="1" s="1"/>
  <c r="M904" i="1"/>
  <c r="J904" i="1"/>
  <c r="I904" i="1"/>
  <c r="H904" i="1"/>
  <c r="K904" i="1" s="1"/>
  <c r="L904" i="1" s="1"/>
  <c r="M903" i="1"/>
  <c r="J903" i="1"/>
  <c r="I903" i="1"/>
  <c r="H903" i="1"/>
  <c r="K903" i="1" s="1"/>
  <c r="L903" i="1" s="1"/>
  <c r="M902" i="1"/>
  <c r="J902" i="1"/>
  <c r="I902" i="1"/>
  <c r="H902" i="1"/>
  <c r="K902" i="1" s="1"/>
  <c r="L902" i="1" s="1"/>
  <c r="N902" i="1" s="1"/>
  <c r="G902" i="1" s="1"/>
  <c r="M901" i="1"/>
  <c r="J901" i="1"/>
  <c r="I901" i="1"/>
  <c r="H901" i="1"/>
  <c r="K901" i="1" s="1"/>
  <c r="L901" i="1" s="1"/>
  <c r="N901" i="1" s="1"/>
  <c r="G901" i="1" s="1"/>
  <c r="M900" i="1"/>
  <c r="J900" i="1"/>
  <c r="I900" i="1"/>
  <c r="H900" i="1"/>
  <c r="K900" i="1" s="1"/>
  <c r="L900" i="1" s="1"/>
  <c r="M899" i="1"/>
  <c r="L899" i="1"/>
  <c r="J899" i="1"/>
  <c r="I899" i="1"/>
  <c r="H899" i="1"/>
  <c r="K899" i="1" s="1"/>
  <c r="M898" i="1"/>
  <c r="J898" i="1"/>
  <c r="I898" i="1"/>
  <c r="H898" i="1"/>
  <c r="K898" i="1" s="1"/>
  <c r="L898" i="1" s="1"/>
  <c r="M897" i="1"/>
  <c r="J897" i="1"/>
  <c r="I897" i="1"/>
  <c r="H897" i="1"/>
  <c r="K897" i="1" s="1"/>
  <c r="L897" i="1" s="1"/>
  <c r="M896" i="1"/>
  <c r="J896" i="1"/>
  <c r="I896" i="1"/>
  <c r="H896" i="1"/>
  <c r="K896" i="1" s="1"/>
  <c r="L896" i="1" s="1"/>
  <c r="M895" i="1"/>
  <c r="L895" i="1"/>
  <c r="J895" i="1"/>
  <c r="I895" i="1"/>
  <c r="H895" i="1"/>
  <c r="K895" i="1" s="1"/>
  <c r="M894" i="1"/>
  <c r="J894" i="1"/>
  <c r="I894" i="1"/>
  <c r="H894" i="1"/>
  <c r="K894" i="1" s="1"/>
  <c r="L894" i="1" s="1"/>
  <c r="M893" i="1"/>
  <c r="J893" i="1"/>
  <c r="I893" i="1"/>
  <c r="H893" i="1"/>
  <c r="K893" i="1" s="1"/>
  <c r="L893" i="1" s="1"/>
  <c r="M892" i="1"/>
  <c r="J892" i="1"/>
  <c r="I892" i="1"/>
  <c r="H892" i="1"/>
  <c r="K892" i="1" s="1"/>
  <c r="L892" i="1" s="1"/>
  <c r="M891" i="1"/>
  <c r="J891" i="1"/>
  <c r="I891" i="1"/>
  <c r="H891" i="1"/>
  <c r="K891" i="1" s="1"/>
  <c r="L891" i="1" s="1"/>
  <c r="N891" i="1" s="1"/>
  <c r="G891" i="1" s="1"/>
  <c r="M890" i="1"/>
  <c r="J890" i="1"/>
  <c r="I890" i="1"/>
  <c r="H890" i="1"/>
  <c r="K890" i="1" s="1"/>
  <c r="L890" i="1" s="1"/>
  <c r="M889" i="1"/>
  <c r="J889" i="1"/>
  <c r="I889" i="1"/>
  <c r="H889" i="1"/>
  <c r="K889" i="1" s="1"/>
  <c r="L889" i="1" s="1"/>
  <c r="M888" i="1"/>
  <c r="J888" i="1"/>
  <c r="I888" i="1"/>
  <c r="H888" i="1"/>
  <c r="K888" i="1" s="1"/>
  <c r="L888" i="1" s="1"/>
  <c r="N888" i="1" s="1"/>
  <c r="G888" i="1" s="1"/>
  <c r="M887" i="1"/>
  <c r="J887" i="1"/>
  <c r="I887" i="1"/>
  <c r="H887" i="1"/>
  <c r="K887" i="1" s="1"/>
  <c r="L887" i="1" s="1"/>
  <c r="M886" i="1"/>
  <c r="L886" i="1"/>
  <c r="J886" i="1"/>
  <c r="I886" i="1"/>
  <c r="H886" i="1"/>
  <c r="K886" i="1" s="1"/>
  <c r="M885" i="1"/>
  <c r="J885" i="1"/>
  <c r="I885" i="1"/>
  <c r="H885" i="1"/>
  <c r="K885" i="1" s="1"/>
  <c r="L885" i="1" s="1"/>
  <c r="M884" i="1"/>
  <c r="L884" i="1"/>
  <c r="J884" i="1"/>
  <c r="I884" i="1"/>
  <c r="H884" i="1"/>
  <c r="K884" i="1" s="1"/>
  <c r="M883" i="1"/>
  <c r="J883" i="1"/>
  <c r="I883" i="1"/>
  <c r="H883" i="1"/>
  <c r="K883" i="1" s="1"/>
  <c r="L883" i="1" s="1"/>
  <c r="M882" i="1"/>
  <c r="L882" i="1"/>
  <c r="J882" i="1"/>
  <c r="I882" i="1"/>
  <c r="H882" i="1"/>
  <c r="K882" i="1" s="1"/>
  <c r="M881" i="1"/>
  <c r="J881" i="1"/>
  <c r="I881" i="1"/>
  <c r="H881" i="1"/>
  <c r="K881" i="1" s="1"/>
  <c r="L881" i="1" s="1"/>
  <c r="M880" i="1"/>
  <c r="J880" i="1"/>
  <c r="I880" i="1"/>
  <c r="H880" i="1"/>
  <c r="K880" i="1" s="1"/>
  <c r="L880" i="1" s="1"/>
  <c r="M879" i="1"/>
  <c r="J879" i="1"/>
  <c r="I879" i="1"/>
  <c r="H879" i="1"/>
  <c r="K879" i="1" s="1"/>
  <c r="L879" i="1" s="1"/>
  <c r="M878" i="1"/>
  <c r="J878" i="1"/>
  <c r="I878" i="1"/>
  <c r="H878" i="1"/>
  <c r="K878" i="1" s="1"/>
  <c r="L878" i="1" s="1"/>
  <c r="M877" i="1"/>
  <c r="J877" i="1"/>
  <c r="I877" i="1"/>
  <c r="H877" i="1"/>
  <c r="K877" i="1" s="1"/>
  <c r="L877" i="1" s="1"/>
  <c r="M876" i="1"/>
  <c r="L876" i="1"/>
  <c r="J876" i="1"/>
  <c r="I876" i="1"/>
  <c r="H876" i="1"/>
  <c r="K876" i="1" s="1"/>
  <c r="M875" i="1"/>
  <c r="J875" i="1"/>
  <c r="I875" i="1"/>
  <c r="H875" i="1"/>
  <c r="K875" i="1" s="1"/>
  <c r="L875" i="1" s="1"/>
  <c r="N875" i="1" s="1"/>
  <c r="G875" i="1" s="1"/>
  <c r="M874" i="1"/>
  <c r="J874" i="1"/>
  <c r="I874" i="1"/>
  <c r="H874" i="1"/>
  <c r="K874" i="1" s="1"/>
  <c r="L874" i="1" s="1"/>
  <c r="N874" i="1" s="1"/>
  <c r="G874" i="1" s="1"/>
  <c r="M873" i="1"/>
  <c r="L873" i="1"/>
  <c r="J873" i="1"/>
  <c r="I873" i="1"/>
  <c r="H873" i="1"/>
  <c r="K873" i="1" s="1"/>
  <c r="M872" i="1"/>
  <c r="J872" i="1"/>
  <c r="I872" i="1"/>
  <c r="H872" i="1"/>
  <c r="K872" i="1" s="1"/>
  <c r="L872" i="1" s="1"/>
  <c r="M871" i="1"/>
  <c r="L871" i="1"/>
  <c r="J871" i="1"/>
  <c r="I871" i="1"/>
  <c r="H871" i="1"/>
  <c r="K871" i="1" s="1"/>
  <c r="M870" i="1"/>
  <c r="J870" i="1"/>
  <c r="I870" i="1"/>
  <c r="H870" i="1"/>
  <c r="K870" i="1" s="1"/>
  <c r="L870" i="1" s="1"/>
  <c r="M869" i="1"/>
  <c r="J869" i="1"/>
  <c r="I869" i="1"/>
  <c r="H869" i="1"/>
  <c r="K869" i="1" s="1"/>
  <c r="L869" i="1" s="1"/>
  <c r="N869" i="1" s="1"/>
  <c r="G869" i="1" s="1"/>
  <c r="M868" i="1"/>
  <c r="J868" i="1"/>
  <c r="N868" i="1" s="1"/>
  <c r="G868" i="1" s="1"/>
  <c r="I868" i="1"/>
  <c r="H868" i="1"/>
  <c r="K868" i="1" s="1"/>
  <c r="L868" i="1" s="1"/>
  <c r="M867" i="1"/>
  <c r="L867" i="1"/>
  <c r="N867" i="1" s="1"/>
  <c r="G867" i="1" s="1"/>
  <c r="J867" i="1"/>
  <c r="I867" i="1"/>
  <c r="H867" i="1"/>
  <c r="K867" i="1" s="1"/>
  <c r="M866" i="1"/>
  <c r="J866" i="1"/>
  <c r="I866" i="1"/>
  <c r="H866" i="1"/>
  <c r="K866" i="1" s="1"/>
  <c r="L866" i="1" s="1"/>
  <c r="N866" i="1" s="1"/>
  <c r="G866" i="1" s="1"/>
  <c r="M865" i="1"/>
  <c r="J865" i="1"/>
  <c r="I865" i="1"/>
  <c r="H865" i="1"/>
  <c r="K865" i="1" s="1"/>
  <c r="L865" i="1" s="1"/>
  <c r="M864" i="1"/>
  <c r="J864" i="1"/>
  <c r="I864" i="1"/>
  <c r="H864" i="1"/>
  <c r="K864" i="1" s="1"/>
  <c r="L864" i="1" s="1"/>
  <c r="M863" i="1"/>
  <c r="L863" i="1"/>
  <c r="J863" i="1"/>
  <c r="I863" i="1"/>
  <c r="H863" i="1"/>
  <c r="K863" i="1" s="1"/>
  <c r="M862" i="1"/>
  <c r="L862" i="1"/>
  <c r="N862" i="1" s="1"/>
  <c r="G862" i="1" s="1"/>
  <c r="J862" i="1"/>
  <c r="I862" i="1"/>
  <c r="H862" i="1"/>
  <c r="K862" i="1" s="1"/>
  <c r="M861" i="1"/>
  <c r="J861" i="1"/>
  <c r="I861" i="1"/>
  <c r="H861" i="1"/>
  <c r="K861" i="1" s="1"/>
  <c r="L861" i="1" s="1"/>
  <c r="M860" i="1"/>
  <c r="J860" i="1"/>
  <c r="I860" i="1"/>
  <c r="H860" i="1"/>
  <c r="K860" i="1" s="1"/>
  <c r="L860" i="1" s="1"/>
  <c r="M859" i="1"/>
  <c r="J859" i="1"/>
  <c r="I859" i="1"/>
  <c r="H859" i="1"/>
  <c r="K859" i="1" s="1"/>
  <c r="L859" i="1" s="1"/>
  <c r="M858" i="1"/>
  <c r="J858" i="1"/>
  <c r="I858" i="1"/>
  <c r="H858" i="1"/>
  <c r="K858" i="1" s="1"/>
  <c r="L858" i="1" s="1"/>
  <c r="M857" i="1"/>
  <c r="J857" i="1"/>
  <c r="I857" i="1"/>
  <c r="H857" i="1"/>
  <c r="K857" i="1" s="1"/>
  <c r="L857" i="1" s="1"/>
  <c r="M856" i="1"/>
  <c r="J856" i="1"/>
  <c r="I856" i="1"/>
  <c r="H856" i="1"/>
  <c r="K856" i="1" s="1"/>
  <c r="L856" i="1" s="1"/>
  <c r="N856" i="1" s="1"/>
  <c r="G856" i="1" s="1"/>
  <c r="M855" i="1"/>
  <c r="J855" i="1"/>
  <c r="I855" i="1"/>
  <c r="H855" i="1"/>
  <c r="K855" i="1" s="1"/>
  <c r="L855" i="1" s="1"/>
  <c r="M854" i="1"/>
  <c r="L854" i="1"/>
  <c r="N854" i="1" s="1"/>
  <c r="G854" i="1" s="1"/>
  <c r="J854" i="1"/>
  <c r="I854" i="1"/>
  <c r="H854" i="1"/>
  <c r="K854" i="1" s="1"/>
  <c r="M853" i="1"/>
  <c r="J853" i="1"/>
  <c r="I853" i="1"/>
  <c r="H853" i="1"/>
  <c r="K853" i="1" s="1"/>
  <c r="L853" i="1" s="1"/>
  <c r="M852" i="1"/>
  <c r="J852" i="1"/>
  <c r="I852" i="1"/>
  <c r="H852" i="1"/>
  <c r="K852" i="1" s="1"/>
  <c r="L852" i="1" s="1"/>
  <c r="M851" i="1"/>
  <c r="J851" i="1"/>
  <c r="I851" i="1"/>
  <c r="H851" i="1"/>
  <c r="K851" i="1" s="1"/>
  <c r="L851" i="1" s="1"/>
  <c r="N851" i="1" s="1"/>
  <c r="G851" i="1" s="1"/>
  <c r="M850" i="1"/>
  <c r="L850" i="1"/>
  <c r="J850" i="1"/>
  <c r="N850" i="1" s="1"/>
  <c r="G850" i="1" s="1"/>
  <c r="I850" i="1"/>
  <c r="H850" i="1"/>
  <c r="K850" i="1" s="1"/>
  <c r="M849" i="1"/>
  <c r="L849" i="1"/>
  <c r="J849" i="1"/>
  <c r="I849" i="1"/>
  <c r="H849" i="1"/>
  <c r="K849" i="1" s="1"/>
  <c r="M848" i="1"/>
  <c r="J848" i="1"/>
  <c r="I848" i="1"/>
  <c r="H848" i="1"/>
  <c r="K848" i="1" s="1"/>
  <c r="L848" i="1" s="1"/>
  <c r="M847" i="1"/>
  <c r="J847" i="1"/>
  <c r="I847" i="1"/>
  <c r="H847" i="1"/>
  <c r="K847" i="1" s="1"/>
  <c r="L847" i="1" s="1"/>
  <c r="M846" i="1"/>
  <c r="J846" i="1"/>
  <c r="I846" i="1"/>
  <c r="H846" i="1"/>
  <c r="K846" i="1" s="1"/>
  <c r="L846" i="1" s="1"/>
  <c r="M845" i="1"/>
  <c r="J845" i="1"/>
  <c r="I845" i="1"/>
  <c r="H845" i="1"/>
  <c r="K845" i="1" s="1"/>
  <c r="L845" i="1" s="1"/>
  <c r="M844" i="1"/>
  <c r="J844" i="1"/>
  <c r="I844" i="1"/>
  <c r="H844" i="1"/>
  <c r="K844" i="1" s="1"/>
  <c r="L844" i="1" s="1"/>
  <c r="M843" i="1"/>
  <c r="L843" i="1"/>
  <c r="J843" i="1"/>
  <c r="I843" i="1"/>
  <c r="H843" i="1"/>
  <c r="K843" i="1" s="1"/>
  <c r="M842" i="1"/>
  <c r="J842" i="1"/>
  <c r="I842" i="1"/>
  <c r="H842" i="1"/>
  <c r="K842" i="1" s="1"/>
  <c r="L842" i="1" s="1"/>
  <c r="M841" i="1"/>
  <c r="J841" i="1"/>
  <c r="I841" i="1"/>
  <c r="H841" i="1"/>
  <c r="K841" i="1" s="1"/>
  <c r="L841" i="1" s="1"/>
  <c r="M840" i="1"/>
  <c r="J840" i="1"/>
  <c r="I840" i="1"/>
  <c r="H840" i="1"/>
  <c r="K840" i="1" s="1"/>
  <c r="L840" i="1" s="1"/>
  <c r="M839" i="1"/>
  <c r="J839" i="1"/>
  <c r="I839" i="1"/>
  <c r="H839" i="1"/>
  <c r="K839" i="1" s="1"/>
  <c r="L839" i="1" s="1"/>
  <c r="M838" i="1"/>
  <c r="J838" i="1"/>
  <c r="I838" i="1"/>
  <c r="H838" i="1"/>
  <c r="K838" i="1" s="1"/>
  <c r="L838" i="1" s="1"/>
  <c r="M837" i="1"/>
  <c r="J837" i="1"/>
  <c r="I837" i="1"/>
  <c r="H837" i="1"/>
  <c r="K837" i="1" s="1"/>
  <c r="L837" i="1" s="1"/>
  <c r="M836" i="1"/>
  <c r="J836" i="1"/>
  <c r="I836" i="1"/>
  <c r="H836" i="1"/>
  <c r="K836" i="1" s="1"/>
  <c r="L836" i="1" s="1"/>
  <c r="M835" i="1"/>
  <c r="J835" i="1"/>
  <c r="I835" i="1"/>
  <c r="H835" i="1"/>
  <c r="K835" i="1" s="1"/>
  <c r="L835" i="1" s="1"/>
  <c r="M834" i="1"/>
  <c r="J834" i="1"/>
  <c r="I834" i="1"/>
  <c r="H834" i="1"/>
  <c r="K834" i="1" s="1"/>
  <c r="L834" i="1" s="1"/>
  <c r="M833" i="1"/>
  <c r="J833" i="1"/>
  <c r="I833" i="1"/>
  <c r="H833" i="1"/>
  <c r="K833" i="1" s="1"/>
  <c r="L833" i="1" s="1"/>
  <c r="M832" i="1"/>
  <c r="J832" i="1"/>
  <c r="I832" i="1"/>
  <c r="H832" i="1"/>
  <c r="K832" i="1" s="1"/>
  <c r="L832" i="1" s="1"/>
  <c r="M831" i="1"/>
  <c r="L831" i="1"/>
  <c r="J831" i="1"/>
  <c r="N831" i="1" s="1"/>
  <c r="G831" i="1" s="1"/>
  <c r="I831" i="1"/>
  <c r="H831" i="1"/>
  <c r="K831" i="1" s="1"/>
  <c r="M830" i="1"/>
  <c r="J830" i="1"/>
  <c r="I830" i="1"/>
  <c r="H830" i="1"/>
  <c r="K830" i="1" s="1"/>
  <c r="L830" i="1" s="1"/>
  <c r="M829" i="1"/>
  <c r="L829" i="1"/>
  <c r="J829" i="1"/>
  <c r="I829" i="1"/>
  <c r="H829" i="1"/>
  <c r="K829" i="1" s="1"/>
  <c r="M828" i="1"/>
  <c r="J828" i="1"/>
  <c r="I828" i="1"/>
  <c r="H828" i="1"/>
  <c r="K828" i="1" s="1"/>
  <c r="L828" i="1" s="1"/>
  <c r="M827" i="1"/>
  <c r="J827" i="1"/>
  <c r="I827" i="1"/>
  <c r="H827" i="1"/>
  <c r="K827" i="1" s="1"/>
  <c r="L827" i="1" s="1"/>
  <c r="M826" i="1"/>
  <c r="J826" i="1"/>
  <c r="I826" i="1"/>
  <c r="H826" i="1"/>
  <c r="K826" i="1" s="1"/>
  <c r="L826" i="1" s="1"/>
  <c r="M825" i="1"/>
  <c r="J825" i="1"/>
  <c r="I825" i="1"/>
  <c r="H825" i="1"/>
  <c r="K825" i="1" s="1"/>
  <c r="L825" i="1" s="1"/>
  <c r="M824" i="1"/>
  <c r="J824" i="1"/>
  <c r="I824" i="1"/>
  <c r="H824" i="1"/>
  <c r="K824" i="1" s="1"/>
  <c r="L824" i="1" s="1"/>
  <c r="N824" i="1" s="1"/>
  <c r="G824" i="1" s="1"/>
  <c r="M823" i="1"/>
  <c r="J823" i="1"/>
  <c r="I823" i="1"/>
  <c r="H823" i="1"/>
  <c r="K823" i="1" s="1"/>
  <c r="L823" i="1" s="1"/>
  <c r="M822" i="1"/>
  <c r="J822" i="1"/>
  <c r="I822" i="1"/>
  <c r="H822" i="1"/>
  <c r="K822" i="1" s="1"/>
  <c r="L822" i="1" s="1"/>
  <c r="M821" i="1"/>
  <c r="L821" i="1"/>
  <c r="J821" i="1"/>
  <c r="I821" i="1"/>
  <c r="H821" i="1"/>
  <c r="K821" i="1" s="1"/>
  <c r="M820" i="1"/>
  <c r="J820" i="1"/>
  <c r="I820" i="1"/>
  <c r="H820" i="1"/>
  <c r="K820" i="1" s="1"/>
  <c r="L820" i="1" s="1"/>
  <c r="M819" i="1"/>
  <c r="J819" i="1"/>
  <c r="I819" i="1"/>
  <c r="H819" i="1"/>
  <c r="K819" i="1" s="1"/>
  <c r="L819" i="1" s="1"/>
  <c r="M818" i="1"/>
  <c r="J818" i="1"/>
  <c r="I818" i="1"/>
  <c r="H818" i="1"/>
  <c r="K818" i="1" s="1"/>
  <c r="L818" i="1" s="1"/>
  <c r="M817" i="1"/>
  <c r="J817" i="1"/>
  <c r="I817" i="1"/>
  <c r="H817" i="1"/>
  <c r="K817" i="1" s="1"/>
  <c r="L817" i="1" s="1"/>
  <c r="M816" i="1"/>
  <c r="J816" i="1"/>
  <c r="I816" i="1"/>
  <c r="H816" i="1"/>
  <c r="K816" i="1" s="1"/>
  <c r="L816" i="1" s="1"/>
  <c r="N816" i="1" s="1"/>
  <c r="G816" i="1" s="1"/>
  <c r="M815" i="1"/>
  <c r="J815" i="1"/>
  <c r="I815" i="1"/>
  <c r="H815" i="1"/>
  <c r="K815" i="1" s="1"/>
  <c r="L815" i="1" s="1"/>
  <c r="M814" i="1"/>
  <c r="J814" i="1"/>
  <c r="I814" i="1"/>
  <c r="H814" i="1"/>
  <c r="K814" i="1" s="1"/>
  <c r="L814" i="1" s="1"/>
  <c r="M813" i="1"/>
  <c r="J813" i="1"/>
  <c r="N813" i="1" s="1"/>
  <c r="G813" i="1" s="1"/>
  <c r="I813" i="1"/>
  <c r="H813" i="1"/>
  <c r="K813" i="1" s="1"/>
  <c r="L813" i="1" s="1"/>
  <c r="M812" i="1"/>
  <c r="J812" i="1"/>
  <c r="I812" i="1"/>
  <c r="H812" i="1"/>
  <c r="K812" i="1" s="1"/>
  <c r="L812" i="1" s="1"/>
  <c r="M811" i="1"/>
  <c r="L811" i="1"/>
  <c r="J811" i="1"/>
  <c r="I811" i="1"/>
  <c r="H811" i="1"/>
  <c r="K811" i="1" s="1"/>
  <c r="M810" i="1"/>
  <c r="J810" i="1"/>
  <c r="I810" i="1"/>
  <c r="H810" i="1"/>
  <c r="K810" i="1" s="1"/>
  <c r="L810" i="1" s="1"/>
  <c r="M809" i="1"/>
  <c r="J809" i="1"/>
  <c r="I809" i="1"/>
  <c r="H809" i="1"/>
  <c r="K809" i="1" s="1"/>
  <c r="L809" i="1" s="1"/>
  <c r="M808" i="1"/>
  <c r="J808" i="1"/>
  <c r="I808" i="1"/>
  <c r="H808" i="1"/>
  <c r="K808" i="1" s="1"/>
  <c r="L808" i="1" s="1"/>
  <c r="M807" i="1"/>
  <c r="L807" i="1"/>
  <c r="J807" i="1"/>
  <c r="I807" i="1"/>
  <c r="H807" i="1"/>
  <c r="K807" i="1" s="1"/>
  <c r="M806" i="1"/>
  <c r="J806" i="1"/>
  <c r="I806" i="1"/>
  <c r="H806" i="1"/>
  <c r="K806" i="1" s="1"/>
  <c r="L806" i="1" s="1"/>
  <c r="M805" i="1"/>
  <c r="J805" i="1"/>
  <c r="I805" i="1"/>
  <c r="H805" i="1"/>
  <c r="K805" i="1" s="1"/>
  <c r="L805" i="1" s="1"/>
  <c r="M804" i="1"/>
  <c r="J804" i="1"/>
  <c r="I804" i="1"/>
  <c r="H804" i="1"/>
  <c r="K804" i="1" s="1"/>
  <c r="L804" i="1" s="1"/>
  <c r="M803" i="1"/>
  <c r="J803" i="1"/>
  <c r="I803" i="1"/>
  <c r="H803" i="1"/>
  <c r="K803" i="1" s="1"/>
  <c r="L803" i="1" s="1"/>
  <c r="M802" i="1"/>
  <c r="J802" i="1"/>
  <c r="I802" i="1"/>
  <c r="H802" i="1"/>
  <c r="K802" i="1" s="1"/>
  <c r="L802" i="1" s="1"/>
  <c r="M801" i="1"/>
  <c r="J801" i="1"/>
  <c r="I801" i="1"/>
  <c r="H801" i="1"/>
  <c r="K801" i="1" s="1"/>
  <c r="L801" i="1" s="1"/>
  <c r="M800" i="1"/>
  <c r="J800" i="1"/>
  <c r="I800" i="1"/>
  <c r="H800" i="1"/>
  <c r="K800" i="1" s="1"/>
  <c r="L800" i="1" s="1"/>
  <c r="M799" i="1"/>
  <c r="J799" i="1"/>
  <c r="I799" i="1"/>
  <c r="H799" i="1"/>
  <c r="K799" i="1" s="1"/>
  <c r="L799" i="1" s="1"/>
  <c r="M798" i="1"/>
  <c r="J798" i="1"/>
  <c r="I798" i="1"/>
  <c r="H798" i="1"/>
  <c r="K798" i="1" s="1"/>
  <c r="L798" i="1" s="1"/>
  <c r="M797" i="1"/>
  <c r="L797" i="1"/>
  <c r="J797" i="1"/>
  <c r="I797" i="1"/>
  <c r="H797" i="1"/>
  <c r="K797" i="1" s="1"/>
  <c r="M796" i="1"/>
  <c r="J796" i="1"/>
  <c r="I796" i="1"/>
  <c r="H796" i="1"/>
  <c r="K796" i="1" s="1"/>
  <c r="L796" i="1" s="1"/>
  <c r="M795" i="1"/>
  <c r="J795" i="1"/>
  <c r="I795" i="1"/>
  <c r="H795" i="1"/>
  <c r="K795" i="1" s="1"/>
  <c r="L795" i="1" s="1"/>
  <c r="M794" i="1"/>
  <c r="J794" i="1"/>
  <c r="I794" i="1"/>
  <c r="H794" i="1"/>
  <c r="K794" i="1" s="1"/>
  <c r="L794" i="1" s="1"/>
  <c r="M793" i="1"/>
  <c r="J793" i="1"/>
  <c r="I793" i="1"/>
  <c r="H793" i="1"/>
  <c r="K793" i="1" s="1"/>
  <c r="L793" i="1" s="1"/>
  <c r="M792" i="1"/>
  <c r="J792" i="1"/>
  <c r="I792" i="1"/>
  <c r="H792" i="1"/>
  <c r="K792" i="1" s="1"/>
  <c r="L792" i="1" s="1"/>
  <c r="M791" i="1"/>
  <c r="J791" i="1"/>
  <c r="I791" i="1"/>
  <c r="H791" i="1"/>
  <c r="K791" i="1" s="1"/>
  <c r="L791" i="1" s="1"/>
  <c r="M790" i="1"/>
  <c r="J790" i="1"/>
  <c r="I790" i="1"/>
  <c r="H790" i="1"/>
  <c r="K790" i="1" s="1"/>
  <c r="L790" i="1" s="1"/>
  <c r="M789" i="1"/>
  <c r="J789" i="1"/>
  <c r="I789" i="1"/>
  <c r="H789" i="1"/>
  <c r="K789" i="1" s="1"/>
  <c r="L789" i="1" s="1"/>
  <c r="M788" i="1"/>
  <c r="J788" i="1"/>
  <c r="I788" i="1"/>
  <c r="H788" i="1"/>
  <c r="K788" i="1" s="1"/>
  <c r="L788" i="1" s="1"/>
  <c r="M787" i="1"/>
  <c r="J787" i="1"/>
  <c r="I787" i="1"/>
  <c r="H787" i="1"/>
  <c r="K787" i="1" s="1"/>
  <c r="L787" i="1" s="1"/>
  <c r="M786" i="1"/>
  <c r="J786" i="1"/>
  <c r="I786" i="1"/>
  <c r="H786" i="1"/>
  <c r="K786" i="1" s="1"/>
  <c r="L786" i="1" s="1"/>
  <c r="M785" i="1"/>
  <c r="J785" i="1"/>
  <c r="I785" i="1"/>
  <c r="H785" i="1"/>
  <c r="K785" i="1" s="1"/>
  <c r="L785" i="1" s="1"/>
  <c r="M784" i="1"/>
  <c r="J784" i="1"/>
  <c r="I784" i="1"/>
  <c r="H784" i="1"/>
  <c r="K784" i="1" s="1"/>
  <c r="L784" i="1" s="1"/>
  <c r="M783" i="1"/>
  <c r="L783" i="1"/>
  <c r="J783" i="1"/>
  <c r="I783" i="1"/>
  <c r="H783" i="1"/>
  <c r="K783" i="1" s="1"/>
  <c r="M782" i="1"/>
  <c r="J782" i="1"/>
  <c r="I782" i="1"/>
  <c r="H782" i="1"/>
  <c r="K782" i="1" s="1"/>
  <c r="L782" i="1" s="1"/>
  <c r="M781" i="1"/>
  <c r="J781" i="1"/>
  <c r="I781" i="1"/>
  <c r="H781" i="1"/>
  <c r="K781" i="1" s="1"/>
  <c r="L781" i="1" s="1"/>
  <c r="M780" i="1"/>
  <c r="J780" i="1"/>
  <c r="I780" i="1"/>
  <c r="H780" i="1"/>
  <c r="K780" i="1" s="1"/>
  <c r="L780" i="1" s="1"/>
  <c r="M779" i="1"/>
  <c r="J779" i="1"/>
  <c r="I779" i="1"/>
  <c r="H779" i="1"/>
  <c r="K779" i="1" s="1"/>
  <c r="L779" i="1" s="1"/>
  <c r="M778" i="1"/>
  <c r="J778" i="1"/>
  <c r="I778" i="1"/>
  <c r="H778" i="1"/>
  <c r="K778" i="1" s="1"/>
  <c r="L778" i="1" s="1"/>
  <c r="M777" i="1"/>
  <c r="J777" i="1"/>
  <c r="I777" i="1"/>
  <c r="H777" i="1"/>
  <c r="K777" i="1" s="1"/>
  <c r="L777" i="1" s="1"/>
  <c r="M776" i="1"/>
  <c r="J776" i="1"/>
  <c r="I776" i="1"/>
  <c r="H776" i="1"/>
  <c r="K776" i="1" s="1"/>
  <c r="L776" i="1" s="1"/>
  <c r="N776" i="1" s="1"/>
  <c r="G776" i="1" s="1"/>
  <c r="M775" i="1"/>
  <c r="J775" i="1"/>
  <c r="I775" i="1"/>
  <c r="H775" i="1"/>
  <c r="K775" i="1" s="1"/>
  <c r="L775" i="1" s="1"/>
  <c r="M774" i="1"/>
  <c r="J774" i="1"/>
  <c r="I774" i="1"/>
  <c r="H774" i="1"/>
  <c r="K774" i="1" s="1"/>
  <c r="L774" i="1" s="1"/>
  <c r="M773" i="1"/>
  <c r="L773" i="1"/>
  <c r="J773" i="1"/>
  <c r="I773" i="1"/>
  <c r="H773" i="1"/>
  <c r="K773" i="1" s="1"/>
  <c r="M772" i="1"/>
  <c r="J772" i="1"/>
  <c r="I772" i="1"/>
  <c r="H772" i="1"/>
  <c r="K772" i="1" s="1"/>
  <c r="L772" i="1" s="1"/>
  <c r="M771" i="1"/>
  <c r="J771" i="1"/>
  <c r="I771" i="1"/>
  <c r="H771" i="1"/>
  <c r="K771" i="1" s="1"/>
  <c r="L771" i="1" s="1"/>
  <c r="M770" i="1"/>
  <c r="J770" i="1"/>
  <c r="I770" i="1"/>
  <c r="H770" i="1"/>
  <c r="K770" i="1" s="1"/>
  <c r="L770" i="1" s="1"/>
  <c r="M769" i="1"/>
  <c r="J769" i="1"/>
  <c r="I769" i="1"/>
  <c r="H769" i="1"/>
  <c r="K769" i="1" s="1"/>
  <c r="L769" i="1" s="1"/>
  <c r="M768" i="1"/>
  <c r="J768" i="1"/>
  <c r="I768" i="1"/>
  <c r="H768" i="1"/>
  <c r="K768" i="1" s="1"/>
  <c r="L768" i="1" s="1"/>
  <c r="N768" i="1" s="1"/>
  <c r="G768" i="1" s="1"/>
  <c r="M767" i="1"/>
  <c r="J767" i="1"/>
  <c r="I767" i="1"/>
  <c r="H767" i="1"/>
  <c r="K767" i="1" s="1"/>
  <c r="L767" i="1" s="1"/>
  <c r="M766" i="1"/>
  <c r="J766" i="1"/>
  <c r="I766" i="1"/>
  <c r="H766" i="1"/>
  <c r="K766" i="1" s="1"/>
  <c r="L766" i="1" s="1"/>
  <c r="M765" i="1"/>
  <c r="J765" i="1"/>
  <c r="N765" i="1" s="1"/>
  <c r="G765" i="1" s="1"/>
  <c r="I765" i="1"/>
  <c r="H765" i="1"/>
  <c r="K765" i="1" s="1"/>
  <c r="L765" i="1" s="1"/>
  <c r="M764" i="1"/>
  <c r="J764" i="1"/>
  <c r="I764" i="1"/>
  <c r="H764" i="1"/>
  <c r="K764" i="1" s="1"/>
  <c r="L764" i="1" s="1"/>
  <c r="M763" i="1"/>
  <c r="L763" i="1"/>
  <c r="J763" i="1"/>
  <c r="I763" i="1"/>
  <c r="H763" i="1"/>
  <c r="K763" i="1" s="1"/>
  <c r="M762" i="1"/>
  <c r="J762" i="1"/>
  <c r="I762" i="1"/>
  <c r="H762" i="1"/>
  <c r="K762" i="1" s="1"/>
  <c r="L762" i="1" s="1"/>
  <c r="M761" i="1"/>
  <c r="J761" i="1"/>
  <c r="I761" i="1"/>
  <c r="H761" i="1"/>
  <c r="K761" i="1" s="1"/>
  <c r="L761" i="1" s="1"/>
  <c r="M760" i="1"/>
  <c r="J760" i="1"/>
  <c r="I760" i="1"/>
  <c r="H760" i="1"/>
  <c r="K760" i="1" s="1"/>
  <c r="L760" i="1" s="1"/>
  <c r="M759" i="1"/>
  <c r="L759" i="1"/>
  <c r="J759" i="1"/>
  <c r="I759" i="1"/>
  <c r="H759" i="1"/>
  <c r="K759" i="1" s="1"/>
  <c r="M758" i="1"/>
  <c r="J758" i="1"/>
  <c r="I758" i="1"/>
  <c r="H758" i="1"/>
  <c r="K758" i="1" s="1"/>
  <c r="L758" i="1" s="1"/>
  <c r="M757" i="1"/>
  <c r="J757" i="1"/>
  <c r="I757" i="1"/>
  <c r="H757" i="1"/>
  <c r="K757" i="1" s="1"/>
  <c r="L757" i="1" s="1"/>
  <c r="M756" i="1"/>
  <c r="J756" i="1"/>
  <c r="I756" i="1"/>
  <c r="H756" i="1"/>
  <c r="K756" i="1" s="1"/>
  <c r="L756" i="1" s="1"/>
  <c r="M755" i="1"/>
  <c r="J755" i="1"/>
  <c r="I755" i="1"/>
  <c r="H755" i="1"/>
  <c r="K755" i="1" s="1"/>
  <c r="L755" i="1" s="1"/>
  <c r="M754" i="1"/>
  <c r="J754" i="1"/>
  <c r="I754" i="1"/>
  <c r="H754" i="1"/>
  <c r="K754" i="1" s="1"/>
  <c r="L754" i="1" s="1"/>
  <c r="M753" i="1"/>
  <c r="J753" i="1"/>
  <c r="I753" i="1"/>
  <c r="H753" i="1"/>
  <c r="K753" i="1" s="1"/>
  <c r="L753" i="1" s="1"/>
  <c r="M752" i="1"/>
  <c r="J752" i="1"/>
  <c r="I752" i="1"/>
  <c r="H752" i="1"/>
  <c r="K752" i="1" s="1"/>
  <c r="L752" i="1" s="1"/>
  <c r="M751" i="1"/>
  <c r="L751" i="1"/>
  <c r="J751" i="1"/>
  <c r="I751" i="1"/>
  <c r="H751" i="1"/>
  <c r="K751" i="1" s="1"/>
  <c r="M750" i="1"/>
  <c r="J750" i="1"/>
  <c r="I750" i="1"/>
  <c r="H750" i="1"/>
  <c r="K750" i="1" s="1"/>
  <c r="L750" i="1" s="1"/>
  <c r="M749" i="1"/>
  <c r="J749" i="1"/>
  <c r="I749" i="1"/>
  <c r="H749" i="1"/>
  <c r="K749" i="1" s="1"/>
  <c r="L749" i="1" s="1"/>
  <c r="M748" i="1"/>
  <c r="J748" i="1"/>
  <c r="I748" i="1"/>
  <c r="H748" i="1"/>
  <c r="K748" i="1" s="1"/>
  <c r="L748" i="1" s="1"/>
  <c r="M747" i="1"/>
  <c r="J747" i="1"/>
  <c r="I747" i="1"/>
  <c r="H747" i="1"/>
  <c r="K747" i="1" s="1"/>
  <c r="L747" i="1" s="1"/>
  <c r="M746" i="1"/>
  <c r="J746" i="1"/>
  <c r="I746" i="1"/>
  <c r="H746" i="1"/>
  <c r="K746" i="1" s="1"/>
  <c r="L746" i="1" s="1"/>
  <c r="M745" i="1"/>
  <c r="J745" i="1"/>
  <c r="I745" i="1"/>
  <c r="H745" i="1"/>
  <c r="K745" i="1" s="1"/>
  <c r="L745" i="1" s="1"/>
  <c r="M744" i="1"/>
  <c r="J744" i="1"/>
  <c r="I744" i="1"/>
  <c r="H744" i="1"/>
  <c r="K744" i="1" s="1"/>
  <c r="L744" i="1" s="1"/>
  <c r="N744" i="1" s="1"/>
  <c r="G744" i="1" s="1"/>
  <c r="M743" i="1"/>
  <c r="J743" i="1"/>
  <c r="N743" i="1" s="1"/>
  <c r="G743" i="1" s="1"/>
  <c r="I743" i="1"/>
  <c r="H743" i="1"/>
  <c r="K743" i="1" s="1"/>
  <c r="L743" i="1" s="1"/>
  <c r="M742" i="1"/>
  <c r="J742" i="1"/>
  <c r="I742" i="1"/>
  <c r="H742" i="1"/>
  <c r="K742" i="1" s="1"/>
  <c r="L742" i="1" s="1"/>
  <c r="M741" i="1"/>
  <c r="L741" i="1"/>
  <c r="J741" i="1"/>
  <c r="N741" i="1" s="1"/>
  <c r="G741" i="1" s="1"/>
  <c r="I741" i="1"/>
  <c r="H741" i="1"/>
  <c r="K741" i="1" s="1"/>
  <c r="M740" i="1"/>
  <c r="J740" i="1"/>
  <c r="I740" i="1"/>
  <c r="H740" i="1"/>
  <c r="K740" i="1" s="1"/>
  <c r="L740" i="1" s="1"/>
  <c r="M739" i="1"/>
  <c r="L739" i="1"/>
  <c r="J739" i="1"/>
  <c r="I739" i="1"/>
  <c r="H739" i="1"/>
  <c r="K739" i="1" s="1"/>
  <c r="M738" i="1"/>
  <c r="J738" i="1"/>
  <c r="I738" i="1"/>
  <c r="H738" i="1"/>
  <c r="K738" i="1" s="1"/>
  <c r="L738" i="1" s="1"/>
  <c r="M737" i="1"/>
  <c r="J737" i="1"/>
  <c r="I737" i="1"/>
  <c r="H737" i="1"/>
  <c r="K737" i="1" s="1"/>
  <c r="L737" i="1" s="1"/>
  <c r="M736" i="1"/>
  <c r="J736" i="1"/>
  <c r="I736" i="1"/>
  <c r="H736" i="1"/>
  <c r="K736" i="1" s="1"/>
  <c r="L736" i="1" s="1"/>
  <c r="M735" i="1"/>
  <c r="J735" i="1"/>
  <c r="I735" i="1"/>
  <c r="H735" i="1"/>
  <c r="K735" i="1" s="1"/>
  <c r="L735" i="1" s="1"/>
  <c r="M734" i="1"/>
  <c r="J734" i="1"/>
  <c r="I734" i="1"/>
  <c r="H734" i="1"/>
  <c r="K734" i="1" s="1"/>
  <c r="L734" i="1" s="1"/>
  <c r="M733" i="1"/>
  <c r="J733" i="1"/>
  <c r="I733" i="1"/>
  <c r="H733" i="1"/>
  <c r="K733" i="1" s="1"/>
  <c r="L733" i="1" s="1"/>
  <c r="M732" i="1"/>
  <c r="J732" i="1"/>
  <c r="I732" i="1"/>
  <c r="H732" i="1"/>
  <c r="K732" i="1" s="1"/>
  <c r="L732" i="1" s="1"/>
  <c r="M731" i="1"/>
  <c r="L731" i="1"/>
  <c r="J731" i="1"/>
  <c r="I731" i="1"/>
  <c r="H731" i="1"/>
  <c r="K731" i="1" s="1"/>
  <c r="M730" i="1"/>
  <c r="J730" i="1"/>
  <c r="I730" i="1"/>
  <c r="H730" i="1"/>
  <c r="K730" i="1" s="1"/>
  <c r="L730" i="1" s="1"/>
  <c r="M729" i="1"/>
  <c r="J729" i="1"/>
  <c r="I729" i="1"/>
  <c r="H729" i="1"/>
  <c r="K729" i="1" s="1"/>
  <c r="L729" i="1" s="1"/>
  <c r="M728" i="1"/>
  <c r="J728" i="1"/>
  <c r="I728" i="1"/>
  <c r="H728" i="1"/>
  <c r="K728" i="1" s="1"/>
  <c r="L728" i="1" s="1"/>
  <c r="M727" i="1"/>
  <c r="J727" i="1"/>
  <c r="I727" i="1"/>
  <c r="H727" i="1"/>
  <c r="K727" i="1" s="1"/>
  <c r="L727" i="1" s="1"/>
  <c r="M726" i="1"/>
  <c r="J726" i="1"/>
  <c r="I726" i="1"/>
  <c r="H726" i="1"/>
  <c r="K726" i="1" s="1"/>
  <c r="L726" i="1" s="1"/>
  <c r="M725" i="1"/>
  <c r="J725" i="1"/>
  <c r="I725" i="1"/>
  <c r="H725" i="1"/>
  <c r="K725" i="1" s="1"/>
  <c r="L725" i="1" s="1"/>
  <c r="M724" i="1"/>
  <c r="J724" i="1"/>
  <c r="I724" i="1"/>
  <c r="H724" i="1"/>
  <c r="K724" i="1" s="1"/>
  <c r="L724" i="1" s="1"/>
  <c r="M723" i="1"/>
  <c r="J723" i="1"/>
  <c r="I723" i="1"/>
  <c r="H723" i="1"/>
  <c r="K723" i="1" s="1"/>
  <c r="L723" i="1" s="1"/>
  <c r="M722" i="1"/>
  <c r="J722" i="1"/>
  <c r="I722" i="1"/>
  <c r="H722" i="1"/>
  <c r="K722" i="1" s="1"/>
  <c r="L722" i="1" s="1"/>
  <c r="M721" i="1"/>
  <c r="J721" i="1"/>
  <c r="I721" i="1"/>
  <c r="H721" i="1"/>
  <c r="K721" i="1" s="1"/>
  <c r="L721" i="1" s="1"/>
  <c r="M720" i="1"/>
  <c r="J720" i="1"/>
  <c r="I720" i="1"/>
  <c r="H720" i="1"/>
  <c r="K720" i="1" s="1"/>
  <c r="L720" i="1" s="1"/>
  <c r="M719" i="1"/>
  <c r="L719" i="1"/>
  <c r="J719" i="1"/>
  <c r="N719" i="1" s="1"/>
  <c r="G719" i="1" s="1"/>
  <c r="I719" i="1"/>
  <c r="H719" i="1"/>
  <c r="K719" i="1" s="1"/>
  <c r="M718" i="1"/>
  <c r="J718" i="1"/>
  <c r="I718" i="1"/>
  <c r="H718" i="1"/>
  <c r="K718" i="1" s="1"/>
  <c r="L718" i="1" s="1"/>
  <c r="M717" i="1"/>
  <c r="L717" i="1"/>
  <c r="J717" i="1"/>
  <c r="I717" i="1"/>
  <c r="H717" i="1"/>
  <c r="K717" i="1" s="1"/>
  <c r="M716" i="1"/>
  <c r="J716" i="1"/>
  <c r="I716" i="1"/>
  <c r="H716" i="1"/>
  <c r="K716" i="1" s="1"/>
  <c r="L716" i="1" s="1"/>
  <c r="M715" i="1"/>
  <c r="J715" i="1"/>
  <c r="I715" i="1"/>
  <c r="H715" i="1"/>
  <c r="K715" i="1" s="1"/>
  <c r="L715" i="1" s="1"/>
  <c r="M714" i="1"/>
  <c r="J714" i="1"/>
  <c r="I714" i="1"/>
  <c r="H714" i="1"/>
  <c r="K714" i="1" s="1"/>
  <c r="L714" i="1" s="1"/>
  <c r="M713" i="1"/>
  <c r="J713" i="1"/>
  <c r="I713" i="1"/>
  <c r="H713" i="1"/>
  <c r="K713" i="1" s="1"/>
  <c r="L713" i="1" s="1"/>
  <c r="M712" i="1"/>
  <c r="J712" i="1"/>
  <c r="I712" i="1"/>
  <c r="H712" i="1"/>
  <c r="K712" i="1" s="1"/>
  <c r="L712" i="1" s="1"/>
  <c r="N712" i="1" s="1"/>
  <c r="G712" i="1" s="1"/>
  <c r="M711" i="1"/>
  <c r="J711" i="1"/>
  <c r="I711" i="1"/>
  <c r="H711" i="1"/>
  <c r="K711" i="1" s="1"/>
  <c r="L711" i="1" s="1"/>
  <c r="M710" i="1"/>
  <c r="J710" i="1"/>
  <c r="I710" i="1"/>
  <c r="H710" i="1"/>
  <c r="K710" i="1" s="1"/>
  <c r="L710" i="1" s="1"/>
  <c r="M709" i="1"/>
  <c r="L709" i="1"/>
  <c r="J709" i="1"/>
  <c r="N709" i="1" s="1"/>
  <c r="G709" i="1" s="1"/>
  <c r="I709" i="1"/>
  <c r="H709" i="1"/>
  <c r="K709" i="1" s="1"/>
  <c r="M708" i="1"/>
  <c r="J708" i="1"/>
  <c r="I708" i="1"/>
  <c r="H708" i="1"/>
  <c r="K708" i="1" s="1"/>
  <c r="L708" i="1" s="1"/>
  <c r="M707" i="1"/>
  <c r="L707" i="1"/>
  <c r="J707" i="1"/>
  <c r="I707" i="1"/>
  <c r="H707" i="1"/>
  <c r="K707" i="1" s="1"/>
  <c r="M706" i="1"/>
  <c r="J706" i="1"/>
  <c r="I706" i="1"/>
  <c r="H706" i="1"/>
  <c r="K706" i="1" s="1"/>
  <c r="L706" i="1" s="1"/>
  <c r="M705" i="1"/>
  <c r="J705" i="1"/>
  <c r="I705" i="1"/>
  <c r="H705" i="1"/>
  <c r="K705" i="1" s="1"/>
  <c r="L705" i="1" s="1"/>
  <c r="M704" i="1"/>
  <c r="J704" i="1"/>
  <c r="I704" i="1"/>
  <c r="H704" i="1"/>
  <c r="K704" i="1" s="1"/>
  <c r="L704" i="1" s="1"/>
  <c r="M703" i="1"/>
  <c r="J703" i="1"/>
  <c r="I703" i="1"/>
  <c r="H703" i="1"/>
  <c r="K703" i="1" s="1"/>
  <c r="L703" i="1" s="1"/>
  <c r="M702" i="1"/>
  <c r="J702" i="1"/>
  <c r="I702" i="1"/>
  <c r="H702" i="1"/>
  <c r="K702" i="1" s="1"/>
  <c r="L702" i="1" s="1"/>
  <c r="M701" i="1"/>
  <c r="J701" i="1"/>
  <c r="I701" i="1"/>
  <c r="H701" i="1"/>
  <c r="K701" i="1" s="1"/>
  <c r="L701" i="1" s="1"/>
  <c r="M700" i="1"/>
  <c r="J700" i="1"/>
  <c r="I700" i="1"/>
  <c r="H700" i="1"/>
  <c r="K700" i="1" s="1"/>
  <c r="L700" i="1" s="1"/>
  <c r="M699" i="1"/>
  <c r="L699" i="1"/>
  <c r="J699" i="1"/>
  <c r="I699" i="1"/>
  <c r="H699" i="1"/>
  <c r="K699" i="1" s="1"/>
  <c r="M698" i="1"/>
  <c r="J698" i="1"/>
  <c r="I698" i="1"/>
  <c r="H698" i="1"/>
  <c r="K698" i="1" s="1"/>
  <c r="L698" i="1" s="1"/>
  <c r="M697" i="1"/>
  <c r="J697" i="1"/>
  <c r="I697" i="1"/>
  <c r="H697" i="1"/>
  <c r="K697" i="1" s="1"/>
  <c r="L697" i="1" s="1"/>
  <c r="M696" i="1"/>
  <c r="J696" i="1"/>
  <c r="I696" i="1"/>
  <c r="H696" i="1"/>
  <c r="K696" i="1" s="1"/>
  <c r="L696" i="1" s="1"/>
  <c r="M695" i="1"/>
  <c r="J695" i="1"/>
  <c r="I695" i="1"/>
  <c r="H695" i="1"/>
  <c r="K695" i="1" s="1"/>
  <c r="L695" i="1" s="1"/>
  <c r="M694" i="1"/>
  <c r="J694" i="1"/>
  <c r="I694" i="1"/>
  <c r="H694" i="1"/>
  <c r="K694" i="1" s="1"/>
  <c r="L694" i="1" s="1"/>
  <c r="M693" i="1"/>
  <c r="L693" i="1"/>
  <c r="J693" i="1"/>
  <c r="I693" i="1"/>
  <c r="H693" i="1"/>
  <c r="K693" i="1" s="1"/>
  <c r="M692" i="1"/>
  <c r="J692" i="1"/>
  <c r="I692" i="1"/>
  <c r="H692" i="1"/>
  <c r="K692" i="1" s="1"/>
  <c r="L692" i="1" s="1"/>
  <c r="M691" i="1"/>
  <c r="J691" i="1"/>
  <c r="I691" i="1"/>
  <c r="H691" i="1"/>
  <c r="K691" i="1" s="1"/>
  <c r="L691" i="1" s="1"/>
  <c r="M690" i="1"/>
  <c r="J690" i="1"/>
  <c r="I690" i="1"/>
  <c r="H690" i="1"/>
  <c r="K690" i="1" s="1"/>
  <c r="L690" i="1" s="1"/>
  <c r="M689" i="1"/>
  <c r="J689" i="1"/>
  <c r="I689" i="1"/>
  <c r="H689" i="1"/>
  <c r="K689" i="1" s="1"/>
  <c r="L689" i="1" s="1"/>
  <c r="M688" i="1"/>
  <c r="J688" i="1"/>
  <c r="I688" i="1"/>
  <c r="H688" i="1"/>
  <c r="K688" i="1" s="1"/>
  <c r="L688" i="1" s="1"/>
  <c r="M687" i="1"/>
  <c r="L687" i="1"/>
  <c r="J687" i="1"/>
  <c r="I687" i="1"/>
  <c r="H687" i="1"/>
  <c r="K687" i="1" s="1"/>
  <c r="M686" i="1"/>
  <c r="J686" i="1"/>
  <c r="I686" i="1"/>
  <c r="H686" i="1"/>
  <c r="K686" i="1" s="1"/>
  <c r="L686" i="1" s="1"/>
  <c r="M685" i="1"/>
  <c r="J685" i="1"/>
  <c r="I685" i="1"/>
  <c r="H685" i="1"/>
  <c r="K685" i="1" s="1"/>
  <c r="L685" i="1" s="1"/>
  <c r="M684" i="1"/>
  <c r="J684" i="1"/>
  <c r="I684" i="1"/>
  <c r="H684" i="1"/>
  <c r="K684" i="1" s="1"/>
  <c r="L684" i="1" s="1"/>
  <c r="M683" i="1"/>
  <c r="J683" i="1"/>
  <c r="I683" i="1"/>
  <c r="H683" i="1"/>
  <c r="K683" i="1" s="1"/>
  <c r="L683" i="1" s="1"/>
  <c r="M682" i="1"/>
  <c r="J682" i="1"/>
  <c r="I682" i="1"/>
  <c r="H682" i="1"/>
  <c r="K682" i="1" s="1"/>
  <c r="L682" i="1" s="1"/>
  <c r="M681" i="1"/>
  <c r="K681" i="1"/>
  <c r="L681" i="1" s="1"/>
  <c r="J681" i="1"/>
  <c r="I681" i="1"/>
  <c r="H681" i="1"/>
  <c r="M680" i="1"/>
  <c r="J680" i="1"/>
  <c r="I680" i="1"/>
  <c r="H680" i="1"/>
  <c r="K680" i="1" s="1"/>
  <c r="L680" i="1" s="1"/>
  <c r="M679" i="1"/>
  <c r="J679" i="1"/>
  <c r="I679" i="1"/>
  <c r="H679" i="1"/>
  <c r="K679" i="1" s="1"/>
  <c r="L679" i="1" s="1"/>
  <c r="M678" i="1"/>
  <c r="J678" i="1"/>
  <c r="I678" i="1"/>
  <c r="H678" i="1"/>
  <c r="K678" i="1" s="1"/>
  <c r="L678" i="1" s="1"/>
  <c r="M677" i="1"/>
  <c r="J677" i="1"/>
  <c r="I677" i="1"/>
  <c r="H677" i="1"/>
  <c r="K677" i="1" s="1"/>
  <c r="L677" i="1" s="1"/>
  <c r="M676" i="1"/>
  <c r="K676" i="1"/>
  <c r="L676" i="1" s="1"/>
  <c r="J676" i="1"/>
  <c r="I676" i="1"/>
  <c r="H676" i="1"/>
  <c r="M675" i="1"/>
  <c r="J675" i="1"/>
  <c r="I675" i="1"/>
  <c r="H675" i="1"/>
  <c r="K675" i="1" s="1"/>
  <c r="L675" i="1" s="1"/>
  <c r="M674" i="1"/>
  <c r="K674" i="1"/>
  <c r="L674" i="1" s="1"/>
  <c r="J674" i="1"/>
  <c r="I674" i="1"/>
  <c r="H674" i="1"/>
  <c r="M673" i="1"/>
  <c r="J673" i="1"/>
  <c r="I673" i="1"/>
  <c r="H673" i="1"/>
  <c r="K673" i="1" s="1"/>
  <c r="L673" i="1" s="1"/>
  <c r="M672" i="1"/>
  <c r="J672" i="1"/>
  <c r="I672" i="1"/>
  <c r="H672" i="1"/>
  <c r="K672" i="1" s="1"/>
  <c r="L672" i="1" s="1"/>
  <c r="M671" i="1"/>
  <c r="J671" i="1"/>
  <c r="I671" i="1"/>
  <c r="H671" i="1"/>
  <c r="K671" i="1" s="1"/>
  <c r="L671" i="1" s="1"/>
  <c r="M670" i="1"/>
  <c r="K670" i="1"/>
  <c r="L670" i="1" s="1"/>
  <c r="J670" i="1"/>
  <c r="I670" i="1"/>
  <c r="H670" i="1"/>
  <c r="M669" i="1"/>
  <c r="J669" i="1"/>
  <c r="I669" i="1"/>
  <c r="H669" i="1"/>
  <c r="K669" i="1" s="1"/>
  <c r="L669" i="1" s="1"/>
  <c r="M668" i="1"/>
  <c r="K668" i="1"/>
  <c r="L668" i="1" s="1"/>
  <c r="J668" i="1"/>
  <c r="I668" i="1"/>
  <c r="H668" i="1"/>
  <c r="M667" i="1"/>
  <c r="J667" i="1"/>
  <c r="I667" i="1"/>
  <c r="H667" i="1"/>
  <c r="K667" i="1" s="1"/>
  <c r="L667" i="1" s="1"/>
  <c r="M666" i="1"/>
  <c r="J666" i="1"/>
  <c r="I666" i="1"/>
  <c r="H666" i="1"/>
  <c r="K666" i="1" s="1"/>
  <c r="L666" i="1" s="1"/>
  <c r="M665" i="1"/>
  <c r="K665" i="1"/>
  <c r="L665" i="1" s="1"/>
  <c r="J665" i="1"/>
  <c r="I665" i="1"/>
  <c r="H665" i="1"/>
  <c r="M664" i="1"/>
  <c r="J664" i="1"/>
  <c r="I664" i="1"/>
  <c r="H664" i="1"/>
  <c r="K664" i="1" s="1"/>
  <c r="L664" i="1" s="1"/>
  <c r="M663" i="1"/>
  <c r="J663" i="1"/>
  <c r="I663" i="1"/>
  <c r="H663" i="1"/>
  <c r="K663" i="1" s="1"/>
  <c r="L663" i="1" s="1"/>
  <c r="M662" i="1"/>
  <c r="J662" i="1"/>
  <c r="I662" i="1"/>
  <c r="H662" i="1"/>
  <c r="K662" i="1" s="1"/>
  <c r="L662" i="1" s="1"/>
  <c r="M661" i="1"/>
  <c r="J661" i="1"/>
  <c r="N661" i="1" s="1"/>
  <c r="G661" i="1" s="1"/>
  <c r="I661" i="1"/>
  <c r="H661" i="1"/>
  <c r="K661" i="1" s="1"/>
  <c r="L661" i="1" s="1"/>
  <c r="M660" i="1"/>
  <c r="K660" i="1"/>
  <c r="L660" i="1" s="1"/>
  <c r="J660" i="1"/>
  <c r="I660" i="1"/>
  <c r="H660" i="1"/>
  <c r="M659" i="1"/>
  <c r="J659" i="1"/>
  <c r="I659" i="1"/>
  <c r="H659" i="1"/>
  <c r="K659" i="1" s="1"/>
  <c r="L659" i="1" s="1"/>
  <c r="M658" i="1"/>
  <c r="J658" i="1"/>
  <c r="I658" i="1"/>
  <c r="H658" i="1"/>
  <c r="K658" i="1" s="1"/>
  <c r="L658" i="1" s="1"/>
  <c r="M657" i="1"/>
  <c r="J657" i="1"/>
  <c r="I657" i="1"/>
  <c r="H657" i="1"/>
  <c r="K657" i="1" s="1"/>
  <c r="L657" i="1" s="1"/>
  <c r="M656" i="1"/>
  <c r="J656" i="1"/>
  <c r="I656" i="1"/>
  <c r="H656" i="1"/>
  <c r="K656" i="1" s="1"/>
  <c r="L656" i="1" s="1"/>
  <c r="M655" i="1"/>
  <c r="J655" i="1"/>
  <c r="I655" i="1"/>
  <c r="H655" i="1"/>
  <c r="K655" i="1" s="1"/>
  <c r="L655" i="1" s="1"/>
  <c r="M654" i="1"/>
  <c r="K654" i="1"/>
  <c r="L654" i="1" s="1"/>
  <c r="J654" i="1"/>
  <c r="I654" i="1"/>
  <c r="H654" i="1"/>
  <c r="M653" i="1"/>
  <c r="K653" i="1"/>
  <c r="L653" i="1" s="1"/>
  <c r="J653" i="1"/>
  <c r="I653" i="1"/>
  <c r="H653" i="1"/>
  <c r="M652" i="1"/>
  <c r="J652" i="1"/>
  <c r="I652" i="1"/>
  <c r="H652" i="1"/>
  <c r="K652" i="1" s="1"/>
  <c r="L652" i="1" s="1"/>
  <c r="M651" i="1"/>
  <c r="J651" i="1"/>
  <c r="I651" i="1"/>
  <c r="H651" i="1"/>
  <c r="K651" i="1" s="1"/>
  <c r="L651" i="1" s="1"/>
  <c r="M650" i="1"/>
  <c r="J650" i="1"/>
  <c r="I650" i="1"/>
  <c r="H650" i="1"/>
  <c r="K650" i="1" s="1"/>
  <c r="L650" i="1" s="1"/>
  <c r="M649" i="1"/>
  <c r="K649" i="1"/>
  <c r="L649" i="1" s="1"/>
  <c r="J649" i="1"/>
  <c r="I649" i="1"/>
  <c r="H649" i="1"/>
  <c r="M648" i="1"/>
  <c r="J648" i="1"/>
  <c r="I648" i="1"/>
  <c r="H648" i="1"/>
  <c r="K648" i="1" s="1"/>
  <c r="L648" i="1" s="1"/>
  <c r="M647" i="1"/>
  <c r="J647" i="1"/>
  <c r="I647" i="1"/>
  <c r="H647" i="1"/>
  <c r="K647" i="1" s="1"/>
  <c r="L647" i="1" s="1"/>
  <c r="M646" i="1"/>
  <c r="K646" i="1"/>
  <c r="L646" i="1" s="1"/>
  <c r="J646" i="1"/>
  <c r="I646" i="1"/>
  <c r="H646" i="1"/>
  <c r="M645" i="1"/>
  <c r="J645" i="1"/>
  <c r="N645" i="1" s="1"/>
  <c r="G645" i="1" s="1"/>
  <c r="I645" i="1"/>
  <c r="H645" i="1"/>
  <c r="K645" i="1" s="1"/>
  <c r="L645" i="1" s="1"/>
  <c r="M644" i="1"/>
  <c r="K644" i="1"/>
  <c r="L644" i="1" s="1"/>
  <c r="J644" i="1"/>
  <c r="I644" i="1"/>
  <c r="H644" i="1"/>
  <c r="M643" i="1"/>
  <c r="J643" i="1"/>
  <c r="I643" i="1"/>
  <c r="H643" i="1"/>
  <c r="K643" i="1" s="1"/>
  <c r="L643" i="1" s="1"/>
  <c r="M642" i="1"/>
  <c r="J642" i="1"/>
  <c r="I642" i="1"/>
  <c r="H642" i="1"/>
  <c r="K642" i="1" s="1"/>
  <c r="L642" i="1" s="1"/>
  <c r="M641" i="1"/>
  <c r="J641" i="1"/>
  <c r="I641" i="1"/>
  <c r="H641" i="1"/>
  <c r="K641" i="1" s="1"/>
  <c r="L641" i="1" s="1"/>
  <c r="M640" i="1"/>
  <c r="J640" i="1"/>
  <c r="I640" i="1"/>
  <c r="H640" i="1"/>
  <c r="K640" i="1" s="1"/>
  <c r="L640" i="1" s="1"/>
  <c r="M639" i="1"/>
  <c r="J639" i="1"/>
  <c r="I639" i="1"/>
  <c r="H639" i="1"/>
  <c r="K639" i="1" s="1"/>
  <c r="L639" i="1" s="1"/>
  <c r="M638" i="1"/>
  <c r="K638" i="1"/>
  <c r="L638" i="1" s="1"/>
  <c r="J638" i="1"/>
  <c r="I638" i="1"/>
  <c r="H638" i="1"/>
  <c r="M637" i="1"/>
  <c r="J637" i="1"/>
  <c r="I637" i="1"/>
  <c r="H637" i="1"/>
  <c r="K637" i="1" s="1"/>
  <c r="L637" i="1" s="1"/>
  <c r="M636" i="1"/>
  <c r="J636" i="1"/>
  <c r="I636" i="1"/>
  <c r="H636" i="1"/>
  <c r="K636" i="1" s="1"/>
  <c r="L636" i="1" s="1"/>
  <c r="M635" i="1"/>
  <c r="J635" i="1"/>
  <c r="I635" i="1"/>
  <c r="H635" i="1"/>
  <c r="K635" i="1" s="1"/>
  <c r="L635" i="1" s="1"/>
  <c r="M634" i="1"/>
  <c r="J634" i="1"/>
  <c r="I634" i="1"/>
  <c r="H634" i="1"/>
  <c r="K634" i="1" s="1"/>
  <c r="L634" i="1" s="1"/>
  <c r="M633" i="1"/>
  <c r="K633" i="1"/>
  <c r="L633" i="1" s="1"/>
  <c r="J633" i="1"/>
  <c r="N633" i="1" s="1"/>
  <c r="G633" i="1" s="1"/>
  <c r="I633" i="1"/>
  <c r="H633" i="1"/>
  <c r="M632" i="1"/>
  <c r="K632" i="1"/>
  <c r="L632" i="1" s="1"/>
  <c r="J632" i="1"/>
  <c r="I632" i="1"/>
  <c r="H632" i="1"/>
  <c r="M631" i="1"/>
  <c r="J631" i="1"/>
  <c r="I631" i="1"/>
  <c r="H631" i="1"/>
  <c r="K631" i="1" s="1"/>
  <c r="L631" i="1" s="1"/>
  <c r="M630" i="1"/>
  <c r="J630" i="1"/>
  <c r="I630" i="1"/>
  <c r="H630" i="1"/>
  <c r="K630" i="1" s="1"/>
  <c r="L630" i="1" s="1"/>
  <c r="M629" i="1"/>
  <c r="J629" i="1"/>
  <c r="I629" i="1"/>
  <c r="H629" i="1"/>
  <c r="K629" i="1" s="1"/>
  <c r="L629" i="1" s="1"/>
  <c r="M628" i="1"/>
  <c r="K628" i="1"/>
  <c r="L628" i="1" s="1"/>
  <c r="J628" i="1"/>
  <c r="I628" i="1"/>
  <c r="H628" i="1"/>
  <c r="M627" i="1"/>
  <c r="J627" i="1"/>
  <c r="I627" i="1"/>
  <c r="H627" i="1"/>
  <c r="K627" i="1" s="1"/>
  <c r="L627" i="1" s="1"/>
  <c r="M626" i="1"/>
  <c r="J626" i="1"/>
  <c r="I626" i="1"/>
  <c r="H626" i="1"/>
  <c r="K626" i="1" s="1"/>
  <c r="L626" i="1" s="1"/>
  <c r="M625" i="1"/>
  <c r="K625" i="1"/>
  <c r="L625" i="1" s="1"/>
  <c r="J625" i="1"/>
  <c r="I625" i="1"/>
  <c r="H625" i="1"/>
  <c r="M624" i="1"/>
  <c r="J624" i="1"/>
  <c r="I624" i="1"/>
  <c r="H624" i="1"/>
  <c r="K624" i="1" s="1"/>
  <c r="L624" i="1" s="1"/>
  <c r="M623" i="1"/>
  <c r="J623" i="1"/>
  <c r="I623" i="1"/>
  <c r="H623" i="1"/>
  <c r="K623" i="1" s="1"/>
  <c r="L623" i="1" s="1"/>
  <c r="M622" i="1"/>
  <c r="K622" i="1"/>
  <c r="L622" i="1" s="1"/>
  <c r="J622" i="1"/>
  <c r="I622" i="1"/>
  <c r="H622" i="1"/>
  <c r="M621" i="1"/>
  <c r="J621" i="1"/>
  <c r="I621" i="1"/>
  <c r="H621" i="1"/>
  <c r="K621" i="1" s="1"/>
  <c r="L621" i="1" s="1"/>
  <c r="M620" i="1"/>
  <c r="J620" i="1"/>
  <c r="I620" i="1"/>
  <c r="H620" i="1"/>
  <c r="K620" i="1" s="1"/>
  <c r="L620" i="1" s="1"/>
  <c r="M619" i="1"/>
  <c r="J619" i="1"/>
  <c r="I619" i="1"/>
  <c r="H619" i="1"/>
  <c r="K619" i="1" s="1"/>
  <c r="L619" i="1" s="1"/>
  <c r="M618" i="1"/>
  <c r="J618" i="1"/>
  <c r="I618" i="1"/>
  <c r="H618" i="1"/>
  <c r="K618" i="1" s="1"/>
  <c r="L618" i="1" s="1"/>
  <c r="M617" i="1"/>
  <c r="K617" i="1"/>
  <c r="L617" i="1" s="1"/>
  <c r="J617" i="1"/>
  <c r="I617" i="1"/>
  <c r="H617" i="1"/>
  <c r="M616" i="1"/>
  <c r="J616" i="1"/>
  <c r="I616" i="1"/>
  <c r="H616" i="1"/>
  <c r="K616" i="1" s="1"/>
  <c r="L616" i="1" s="1"/>
  <c r="M615" i="1"/>
  <c r="J615" i="1"/>
  <c r="I615" i="1"/>
  <c r="H615" i="1"/>
  <c r="K615" i="1" s="1"/>
  <c r="L615" i="1" s="1"/>
  <c r="M614" i="1"/>
  <c r="J614" i="1"/>
  <c r="I614" i="1"/>
  <c r="H614" i="1"/>
  <c r="K614" i="1" s="1"/>
  <c r="L614" i="1" s="1"/>
  <c r="M613" i="1"/>
  <c r="J613" i="1"/>
  <c r="I613" i="1"/>
  <c r="H613" i="1"/>
  <c r="K613" i="1" s="1"/>
  <c r="L613" i="1" s="1"/>
  <c r="M612" i="1"/>
  <c r="K612" i="1"/>
  <c r="L612" i="1" s="1"/>
  <c r="J612" i="1"/>
  <c r="I612" i="1"/>
  <c r="H612" i="1"/>
  <c r="M611" i="1"/>
  <c r="J611" i="1"/>
  <c r="I611" i="1"/>
  <c r="H611" i="1"/>
  <c r="K611" i="1" s="1"/>
  <c r="L611" i="1" s="1"/>
  <c r="M610" i="1"/>
  <c r="K610" i="1"/>
  <c r="L610" i="1" s="1"/>
  <c r="J610" i="1"/>
  <c r="I610" i="1"/>
  <c r="H610" i="1"/>
  <c r="M609" i="1"/>
  <c r="J609" i="1"/>
  <c r="I609" i="1"/>
  <c r="H609" i="1"/>
  <c r="K609" i="1" s="1"/>
  <c r="L609" i="1" s="1"/>
  <c r="M608" i="1"/>
  <c r="J608" i="1"/>
  <c r="I608" i="1"/>
  <c r="H608" i="1"/>
  <c r="K608" i="1" s="1"/>
  <c r="L608" i="1" s="1"/>
  <c r="M607" i="1"/>
  <c r="J607" i="1"/>
  <c r="I607" i="1"/>
  <c r="H607" i="1"/>
  <c r="K607" i="1" s="1"/>
  <c r="L607" i="1" s="1"/>
  <c r="M606" i="1"/>
  <c r="K606" i="1"/>
  <c r="L606" i="1" s="1"/>
  <c r="J606" i="1"/>
  <c r="I606" i="1"/>
  <c r="H606" i="1"/>
  <c r="M605" i="1"/>
  <c r="J605" i="1"/>
  <c r="I605" i="1"/>
  <c r="H605" i="1"/>
  <c r="K605" i="1" s="1"/>
  <c r="L605" i="1" s="1"/>
  <c r="M604" i="1"/>
  <c r="K604" i="1"/>
  <c r="L604" i="1" s="1"/>
  <c r="J604" i="1"/>
  <c r="I604" i="1"/>
  <c r="H604" i="1"/>
  <c r="M603" i="1"/>
  <c r="J603" i="1"/>
  <c r="I603" i="1"/>
  <c r="H603" i="1"/>
  <c r="K603" i="1" s="1"/>
  <c r="L603" i="1" s="1"/>
  <c r="M602" i="1"/>
  <c r="J602" i="1"/>
  <c r="I602" i="1"/>
  <c r="H602" i="1"/>
  <c r="K602" i="1" s="1"/>
  <c r="L602" i="1" s="1"/>
  <c r="M601" i="1"/>
  <c r="K601" i="1"/>
  <c r="L601" i="1" s="1"/>
  <c r="J601" i="1"/>
  <c r="I601" i="1"/>
  <c r="H601" i="1"/>
  <c r="M600" i="1"/>
  <c r="J600" i="1"/>
  <c r="I600" i="1"/>
  <c r="H600" i="1"/>
  <c r="K600" i="1" s="1"/>
  <c r="L600" i="1" s="1"/>
  <c r="M599" i="1"/>
  <c r="J599" i="1"/>
  <c r="I599" i="1"/>
  <c r="H599" i="1"/>
  <c r="K599" i="1" s="1"/>
  <c r="L599" i="1" s="1"/>
  <c r="M598" i="1"/>
  <c r="J598" i="1"/>
  <c r="I598" i="1"/>
  <c r="H598" i="1"/>
  <c r="K598" i="1" s="1"/>
  <c r="L598" i="1" s="1"/>
  <c r="M597" i="1"/>
  <c r="J597" i="1"/>
  <c r="N597" i="1" s="1"/>
  <c r="G597" i="1" s="1"/>
  <c r="I597" i="1"/>
  <c r="H597" i="1"/>
  <c r="K597" i="1" s="1"/>
  <c r="L597" i="1" s="1"/>
  <c r="M596" i="1"/>
  <c r="K596" i="1"/>
  <c r="L596" i="1" s="1"/>
  <c r="J596" i="1"/>
  <c r="I596" i="1"/>
  <c r="H596" i="1"/>
  <c r="M595" i="1"/>
  <c r="J595" i="1"/>
  <c r="I595" i="1"/>
  <c r="H595" i="1"/>
  <c r="K595" i="1" s="1"/>
  <c r="L595" i="1" s="1"/>
  <c r="M594" i="1"/>
  <c r="J594" i="1"/>
  <c r="I594" i="1"/>
  <c r="H594" i="1"/>
  <c r="K594" i="1" s="1"/>
  <c r="L594" i="1" s="1"/>
  <c r="M593" i="1"/>
  <c r="J593" i="1"/>
  <c r="I593" i="1"/>
  <c r="H593" i="1"/>
  <c r="K593" i="1" s="1"/>
  <c r="L593" i="1" s="1"/>
  <c r="M592" i="1"/>
  <c r="J592" i="1"/>
  <c r="I592" i="1"/>
  <c r="H592" i="1"/>
  <c r="K592" i="1" s="1"/>
  <c r="L592" i="1" s="1"/>
  <c r="M591" i="1"/>
  <c r="J591" i="1"/>
  <c r="I591" i="1"/>
  <c r="H591" i="1"/>
  <c r="K591" i="1" s="1"/>
  <c r="L591" i="1" s="1"/>
  <c r="M590" i="1"/>
  <c r="J590" i="1"/>
  <c r="I590" i="1"/>
  <c r="H590" i="1"/>
  <c r="K590" i="1" s="1"/>
  <c r="L590" i="1" s="1"/>
  <c r="M589" i="1"/>
  <c r="K589" i="1"/>
  <c r="L589" i="1" s="1"/>
  <c r="J589" i="1"/>
  <c r="N589" i="1" s="1"/>
  <c r="G589" i="1" s="1"/>
  <c r="I589" i="1"/>
  <c r="H589" i="1"/>
  <c r="M588" i="1"/>
  <c r="K588" i="1"/>
  <c r="L588" i="1" s="1"/>
  <c r="J588" i="1"/>
  <c r="I588" i="1"/>
  <c r="H588" i="1"/>
  <c r="M587" i="1"/>
  <c r="J587" i="1"/>
  <c r="I587" i="1"/>
  <c r="H587" i="1"/>
  <c r="K587" i="1" s="1"/>
  <c r="L587" i="1" s="1"/>
  <c r="M586" i="1"/>
  <c r="J586" i="1"/>
  <c r="I586" i="1"/>
  <c r="H586" i="1"/>
  <c r="K586" i="1" s="1"/>
  <c r="L586" i="1" s="1"/>
  <c r="M585" i="1"/>
  <c r="J585" i="1"/>
  <c r="N585" i="1" s="1"/>
  <c r="G585" i="1" s="1"/>
  <c r="I585" i="1"/>
  <c r="H585" i="1"/>
  <c r="K585" i="1" s="1"/>
  <c r="L585" i="1" s="1"/>
  <c r="M584" i="1"/>
  <c r="K584" i="1"/>
  <c r="L584" i="1" s="1"/>
  <c r="J584" i="1"/>
  <c r="I584" i="1"/>
  <c r="H584" i="1"/>
  <c r="M583" i="1"/>
  <c r="J583" i="1"/>
  <c r="I583" i="1"/>
  <c r="H583" i="1"/>
  <c r="K583" i="1" s="1"/>
  <c r="L583" i="1" s="1"/>
  <c r="M582" i="1"/>
  <c r="J582" i="1"/>
  <c r="I582" i="1"/>
  <c r="H582" i="1"/>
  <c r="K582" i="1" s="1"/>
  <c r="L582" i="1" s="1"/>
  <c r="M581" i="1"/>
  <c r="J581" i="1"/>
  <c r="I581" i="1"/>
  <c r="H581" i="1"/>
  <c r="K581" i="1" s="1"/>
  <c r="L581" i="1" s="1"/>
  <c r="M580" i="1"/>
  <c r="J580" i="1"/>
  <c r="I580" i="1"/>
  <c r="H580" i="1"/>
  <c r="K580" i="1" s="1"/>
  <c r="L580" i="1" s="1"/>
  <c r="M579" i="1"/>
  <c r="J579" i="1"/>
  <c r="I579" i="1"/>
  <c r="H579" i="1"/>
  <c r="K579" i="1" s="1"/>
  <c r="L579" i="1" s="1"/>
  <c r="M578" i="1"/>
  <c r="K578" i="1"/>
  <c r="L578" i="1" s="1"/>
  <c r="J578" i="1"/>
  <c r="I578" i="1"/>
  <c r="H578" i="1"/>
  <c r="M577" i="1"/>
  <c r="K577" i="1"/>
  <c r="L577" i="1" s="1"/>
  <c r="J577" i="1"/>
  <c r="I577" i="1"/>
  <c r="H577" i="1"/>
  <c r="M576" i="1"/>
  <c r="J576" i="1"/>
  <c r="I576" i="1"/>
  <c r="H576" i="1"/>
  <c r="K576" i="1" s="1"/>
  <c r="L576" i="1" s="1"/>
  <c r="M575" i="1"/>
  <c r="J575" i="1"/>
  <c r="I575" i="1"/>
  <c r="H575" i="1"/>
  <c r="K575" i="1" s="1"/>
  <c r="L575" i="1" s="1"/>
  <c r="M574" i="1"/>
  <c r="J574" i="1"/>
  <c r="I574" i="1"/>
  <c r="H574" i="1"/>
  <c r="K574" i="1" s="1"/>
  <c r="L574" i="1" s="1"/>
  <c r="M573" i="1"/>
  <c r="K573" i="1"/>
  <c r="L573" i="1" s="1"/>
  <c r="J573" i="1"/>
  <c r="I573" i="1"/>
  <c r="H573" i="1"/>
  <c r="M572" i="1"/>
  <c r="J572" i="1"/>
  <c r="I572" i="1"/>
  <c r="H572" i="1"/>
  <c r="K572" i="1" s="1"/>
  <c r="L572" i="1" s="1"/>
  <c r="M571" i="1"/>
  <c r="J571" i="1"/>
  <c r="I571" i="1"/>
  <c r="H571" i="1"/>
  <c r="K571" i="1" s="1"/>
  <c r="L571" i="1" s="1"/>
  <c r="M570" i="1"/>
  <c r="J570" i="1"/>
  <c r="I570" i="1"/>
  <c r="H570" i="1"/>
  <c r="K570" i="1" s="1"/>
  <c r="L570" i="1" s="1"/>
  <c r="M569" i="1"/>
  <c r="J569" i="1"/>
  <c r="I569" i="1"/>
  <c r="H569" i="1"/>
  <c r="K569" i="1" s="1"/>
  <c r="L569" i="1" s="1"/>
  <c r="M568" i="1"/>
  <c r="K568" i="1"/>
  <c r="L568" i="1" s="1"/>
  <c r="J568" i="1"/>
  <c r="I568" i="1"/>
  <c r="H568" i="1"/>
  <c r="M567" i="1"/>
  <c r="J567" i="1"/>
  <c r="I567" i="1"/>
  <c r="H567" i="1"/>
  <c r="K567" i="1" s="1"/>
  <c r="L567" i="1" s="1"/>
  <c r="M566" i="1"/>
  <c r="K566" i="1"/>
  <c r="L566" i="1" s="1"/>
  <c r="J566" i="1"/>
  <c r="I566" i="1"/>
  <c r="H566" i="1"/>
  <c r="M565" i="1"/>
  <c r="J565" i="1"/>
  <c r="I565" i="1"/>
  <c r="H565" i="1"/>
  <c r="K565" i="1" s="1"/>
  <c r="L565" i="1" s="1"/>
  <c r="M564" i="1"/>
  <c r="J564" i="1"/>
  <c r="I564" i="1"/>
  <c r="H564" i="1"/>
  <c r="K564" i="1" s="1"/>
  <c r="L564" i="1" s="1"/>
  <c r="M563" i="1"/>
  <c r="J563" i="1"/>
  <c r="I563" i="1"/>
  <c r="H563" i="1"/>
  <c r="K563" i="1" s="1"/>
  <c r="L563" i="1" s="1"/>
  <c r="M562" i="1"/>
  <c r="K562" i="1"/>
  <c r="L562" i="1" s="1"/>
  <c r="J562" i="1"/>
  <c r="I562" i="1"/>
  <c r="H562" i="1"/>
  <c r="M561" i="1"/>
  <c r="J561" i="1"/>
  <c r="I561" i="1"/>
  <c r="H561" i="1"/>
  <c r="K561" i="1" s="1"/>
  <c r="L561" i="1" s="1"/>
  <c r="M560" i="1"/>
  <c r="J560" i="1"/>
  <c r="I560" i="1"/>
  <c r="H560" i="1"/>
  <c r="K560" i="1" s="1"/>
  <c r="L560" i="1" s="1"/>
  <c r="M559" i="1"/>
  <c r="J559" i="1"/>
  <c r="I559" i="1"/>
  <c r="H559" i="1"/>
  <c r="K559" i="1" s="1"/>
  <c r="L559" i="1" s="1"/>
  <c r="M558" i="1"/>
  <c r="J558" i="1"/>
  <c r="I558" i="1"/>
  <c r="H558" i="1"/>
  <c r="K558" i="1" s="1"/>
  <c r="L558" i="1" s="1"/>
  <c r="M557" i="1"/>
  <c r="K557" i="1"/>
  <c r="L557" i="1" s="1"/>
  <c r="J557" i="1"/>
  <c r="N557" i="1" s="1"/>
  <c r="G557" i="1" s="1"/>
  <c r="I557" i="1"/>
  <c r="H557" i="1"/>
  <c r="M556" i="1"/>
  <c r="K556" i="1"/>
  <c r="L556" i="1" s="1"/>
  <c r="J556" i="1"/>
  <c r="I556" i="1"/>
  <c r="H556" i="1"/>
  <c r="M555" i="1"/>
  <c r="J555" i="1"/>
  <c r="I555" i="1"/>
  <c r="H555" i="1"/>
  <c r="K555" i="1" s="1"/>
  <c r="L555" i="1" s="1"/>
  <c r="M554" i="1"/>
  <c r="J554" i="1"/>
  <c r="I554" i="1"/>
  <c r="H554" i="1"/>
  <c r="K554" i="1" s="1"/>
  <c r="L554" i="1" s="1"/>
  <c r="M553" i="1"/>
  <c r="J553" i="1"/>
  <c r="N553" i="1" s="1"/>
  <c r="G553" i="1" s="1"/>
  <c r="I553" i="1"/>
  <c r="H553" i="1"/>
  <c r="K553" i="1" s="1"/>
  <c r="L553" i="1" s="1"/>
  <c r="M552" i="1"/>
  <c r="K552" i="1"/>
  <c r="L552" i="1" s="1"/>
  <c r="J552" i="1"/>
  <c r="I552" i="1"/>
  <c r="H552" i="1"/>
  <c r="M551" i="1"/>
  <c r="J551" i="1"/>
  <c r="I551" i="1"/>
  <c r="H551" i="1"/>
  <c r="K551" i="1" s="1"/>
  <c r="L551" i="1" s="1"/>
  <c r="M550" i="1"/>
  <c r="J550" i="1"/>
  <c r="I550" i="1"/>
  <c r="H550" i="1"/>
  <c r="K550" i="1" s="1"/>
  <c r="L550" i="1" s="1"/>
  <c r="M549" i="1"/>
  <c r="J549" i="1"/>
  <c r="I549" i="1"/>
  <c r="H549" i="1"/>
  <c r="K549" i="1" s="1"/>
  <c r="L549" i="1" s="1"/>
  <c r="M548" i="1"/>
  <c r="J548" i="1"/>
  <c r="I548" i="1"/>
  <c r="H548" i="1"/>
  <c r="K548" i="1" s="1"/>
  <c r="L548" i="1" s="1"/>
  <c r="M547" i="1"/>
  <c r="J547" i="1"/>
  <c r="I547" i="1"/>
  <c r="H547" i="1"/>
  <c r="K547" i="1" s="1"/>
  <c r="L547" i="1" s="1"/>
  <c r="M546" i="1"/>
  <c r="K546" i="1"/>
  <c r="L546" i="1" s="1"/>
  <c r="J546" i="1"/>
  <c r="I546" i="1"/>
  <c r="H546" i="1"/>
  <c r="M545" i="1"/>
  <c r="K545" i="1"/>
  <c r="L545" i="1" s="1"/>
  <c r="J545" i="1"/>
  <c r="I545" i="1"/>
  <c r="H545" i="1"/>
  <c r="M544" i="1"/>
  <c r="J544" i="1"/>
  <c r="I544" i="1"/>
  <c r="H544" i="1"/>
  <c r="K544" i="1" s="1"/>
  <c r="L544" i="1" s="1"/>
  <c r="M543" i="1"/>
  <c r="J543" i="1"/>
  <c r="I543" i="1"/>
  <c r="H543" i="1"/>
  <c r="K543" i="1" s="1"/>
  <c r="L543" i="1" s="1"/>
  <c r="M542" i="1"/>
  <c r="J542" i="1"/>
  <c r="I542" i="1"/>
  <c r="H542" i="1"/>
  <c r="K542" i="1" s="1"/>
  <c r="L542" i="1" s="1"/>
  <c r="M541" i="1"/>
  <c r="K541" i="1"/>
  <c r="L541" i="1" s="1"/>
  <c r="J541" i="1"/>
  <c r="I541" i="1"/>
  <c r="H541" i="1"/>
  <c r="M540" i="1"/>
  <c r="J540" i="1"/>
  <c r="I540" i="1"/>
  <c r="H540" i="1"/>
  <c r="K540" i="1" s="1"/>
  <c r="L540" i="1" s="1"/>
  <c r="M539" i="1"/>
  <c r="J539" i="1"/>
  <c r="I539" i="1"/>
  <c r="H539" i="1"/>
  <c r="K539" i="1" s="1"/>
  <c r="L539" i="1" s="1"/>
  <c r="M538" i="1"/>
  <c r="J538" i="1"/>
  <c r="I538" i="1"/>
  <c r="H538" i="1"/>
  <c r="K538" i="1" s="1"/>
  <c r="L538" i="1" s="1"/>
  <c r="M537" i="1"/>
  <c r="J537" i="1"/>
  <c r="I537" i="1"/>
  <c r="H537" i="1"/>
  <c r="K537" i="1" s="1"/>
  <c r="L537" i="1" s="1"/>
  <c r="M536" i="1"/>
  <c r="K536" i="1"/>
  <c r="L536" i="1" s="1"/>
  <c r="J536" i="1"/>
  <c r="I536" i="1"/>
  <c r="H536" i="1"/>
  <c r="M535" i="1"/>
  <c r="J535" i="1"/>
  <c r="I535" i="1"/>
  <c r="H535" i="1"/>
  <c r="K535" i="1" s="1"/>
  <c r="L535" i="1" s="1"/>
  <c r="M534" i="1"/>
  <c r="K534" i="1"/>
  <c r="L534" i="1" s="1"/>
  <c r="J534" i="1"/>
  <c r="I534" i="1"/>
  <c r="H534" i="1"/>
  <c r="M533" i="1"/>
  <c r="J533" i="1"/>
  <c r="I533" i="1"/>
  <c r="H533" i="1"/>
  <c r="K533" i="1" s="1"/>
  <c r="L533" i="1" s="1"/>
  <c r="M532" i="1"/>
  <c r="J532" i="1"/>
  <c r="I532" i="1"/>
  <c r="H532" i="1"/>
  <c r="K532" i="1" s="1"/>
  <c r="L532" i="1" s="1"/>
  <c r="M531" i="1"/>
  <c r="J531" i="1"/>
  <c r="I531" i="1"/>
  <c r="H531" i="1"/>
  <c r="K531" i="1" s="1"/>
  <c r="L531" i="1" s="1"/>
  <c r="M530" i="1"/>
  <c r="K530" i="1"/>
  <c r="L530" i="1" s="1"/>
  <c r="J530" i="1"/>
  <c r="I530" i="1"/>
  <c r="H530" i="1"/>
  <c r="M529" i="1"/>
  <c r="J529" i="1"/>
  <c r="I529" i="1"/>
  <c r="H529" i="1"/>
  <c r="K529" i="1" s="1"/>
  <c r="L529" i="1" s="1"/>
  <c r="M528" i="1"/>
  <c r="J528" i="1"/>
  <c r="I528" i="1"/>
  <c r="H528" i="1"/>
  <c r="K528" i="1" s="1"/>
  <c r="L528" i="1" s="1"/>
  <c r="M527" i="1"/>
  <c r="J527" i="1"/>
  <c r="I527" i="1"/>
  <c r="H527" i="1"/>
  <c r="K527" i="1" s="1"/>
  <c r="L527" i="1" s="1"/>
  <c r="M526" i="1"/>
  <c r="J526" i="1"/>
  <c r="I526" i="1"/>
  <c r="H526" i="1"/>
  <c r="K526" i="1" s="1"/>
  <c r="L526" i="1" s="1"/>
  <c r="M525" i="1"/>
  <c r="K525" i="1"/>
  <c r="L525" i="1" s="1"/>
  <c r="J525" i="1"/>
  <c r="N525" i="1" s="1"/>
  <c r="G525" i="1" s="1"/>
  <c r="I525" i="1"/>
  <c r="H525" i="1"/>
  <c r="M524" i="1"/>
  <c r="K524" i="1"/>
  <c r="L524" i="1" s="1"/>
  <c r="J524" i="1"/>
  <c r="I524" i="1"/>
  <c r="H524" i="1"/>
  <c r="M523" i="1"/>
  <c r="J523" i="1"/>
  <c r="I523" i="1"/>
  <c r="H523" i="1"/>
  <c r="K523" i="1" s="1"/>
  <c r="L523" i="1" s="1"/>
  <c r="M522" i="1"/>
  <c r="J522" i="1"/>
  <c r="I522" i="1"/>
  <c r="H522" i="1"/>
  <c r="K522" i="1" s="1"/>
  <c r="L522" i="1" s="1"/>
  <c r="M521" i="1"/>
  <c r="J521" i="1"/>
  <c r="N521" i="1" s="1"/>
  <c r="G521" i="1" s="1"/>
  <c r="I521" i="1"/>
  <c r="H521" i="1"/>
  <c r="K521" i="1" s="1"/>
  <c r="L521" i="1" s="1"/>
  <c r="M520" i="1"/>
  <c r="K520" i="1"/>
  <c r="L520" i="1" s="1"/>
  <c r="J520" i="1"/>
  <c r="I520" i="1"/>
  <c r="H520" i="1"/>
  <c r="M519" i="1"/>
  <c r="J519" i="1"/>
  <c r="I519" i="1"/>
  <c r="H519" i="1"/>
  <c r="K519" i="1" s="1"/>
  <c r="L519" i="1" s="1"/>
  <c r="M518" i="1"/>
  <c r="J518" i="1"/>
  <c r="I518" i="1"/>
  <c r="H518" i="1"/>
  <c r="K518" i="1" s="1"/>
  <c r="L518" i="1" s="1"/>
  <c r="M517" i="1"/>
  <c r="J517" i="1"/>
  <c r="I517" i="1"/>
  <c r="H517" i="1"/>
  <c r="K517" i="1" s="1"/>
  <c r="L517" i="1" s="1"/>
  <c r="M516" i="1"/>
  <c r="J516" i="1"/>
  <c r="I516" i="1"/>
  <c r="H516" i="1"/>
  <c r="K516" i="1" s="1"/>
  <c r="L516" i="1" s="1"/>
  <c r="M515" i="1"/>
  <c r="J515" i="1"/>
  <c r="I515" i="1"/>
  <c r="H515" i="1"/>
  <c r="K515" i="1" s="1"/>
  <c r="L515" i="1" s="1"/>
  <c r="M514" i="1"/>
  <c r="K514" i="1"/>
  <c r="L514" i="1" s="1"/>
  <c r="J514" i="1"/>
  <c r="I514" i="1"/>
  <c r="H514" i="1"/>
  <c r="M513" i="1"/>
  <c r="K513" i="1"/>
  <c r="L513" i="1" s="1"/>
  <c r="J513" i="1"/>
  <c r="I513" i="1"/>
  <c r="H513" i="1"/>
  <c r="M512" i="1"/>
  <c r="J512" i="1"/>
  <c r="I512" i="1"/>
  <c r="H512" i="1"/>
  <c r="K512" i="1" s="1"/>
  <c r="L512" i="1" s="1"/>
  <c r="M511" i="1"/>
  <c r="J511" i="1"/>
  <c r="I511" i="1"/>
  <c r="H511" i="1"/>
  <c r="K511" i="1" s="1"/>
  <c r="L511" i="1" s="1"/>
  <c r="M510" i="1"/>
  <c r="J510" i="1"/>
  <c r="I510" i="1"/>
  <c r="H510" i="1"/>
  <c r="K510" i="1" s="1"/>
  <c r="L510" i="1" s="1"/>
  <c r="M509" i="1"/>
  <c r="K509" i="1"/>
  <c r="L509" i="1" s="1"/>
  <c r="J509" i="1"/>
  <c r="I509" i="1"/>
  <c r="H509" i="1"/>
  <c r="M508" i="1"/>
  <c r="J508" i="1"/>
  <c r="I508" i="1"/>
  <c r="H508" i="1"/>
  <c r="K508" i="1" s="1"/>
  <c r="L508" i="1" s="1"/>
  <c r="M507" i="1"/>
  <c r="J507" i="1"/>
  <c r="I507" i="1"/>
  <c r="H507" i="1"/>
  <c r="K507" i="1" s="1"/>
  <c r="L507" i="1" s="1"/>
  <c r="M506" i="1"/>
  <c r="J506" i="1"/>
  <c r="I506" i="1"/>
  <c r="H506" i="1"/>
  <c r="K506" i="1" s="1"/>
  <c r="L506" i="1" s="1"/>
  <c r="M505" i="1"/>
  <c r="J505" i="1"/>
  <c r="I505" i="1"/>
  <c r="H505" i="1"/>
  <c r="K505" i="1" s="1"/>
  <c r="L505" i="1" s="1"/>
  <c r="M504" i="1"/>
  <c r="J504" i="1"/>
  <c r="I504" i="1"/>
  <c r="H504" i="1"/>
  <c r="K504" i="1" s="1"/>
  <c r="L504" i="1" s="1"/>
  <c r="M503" i="1"/>
  <c r="J503" i="1"/>
  <c r="I503" i="1"/>
  <c r="H503" i="1"/>
  <c r="K503" i="1" s="1"/>
  <c r="L503" i="1" s="1"/>
  <c r="M502" i="1"/>
  <c r="K502" i="1"/>
  <c r="L502" i="1" s="1"/>
  <c r="J502" i="1"/>
  <c r="I502" i="1"/>
  <c r="H502" i="1"/>
  <c r="M501" i="1"/>
  <c r="K501" i="1"/>
  <c r="L501" i="1" s="1"/>
  <c r="J501" i="1"/>
  <c r="I501" i="1"/>
  <c r="H501" i="1"/>
  <c r="M500" i="1"/>
  <c r="J500" i="1"/>
  <c r="I500" i="1"/>
  <c r="H500" i="1"/>
  <c r="K500" i="1" s="1"/>
  <c r="L500" i="1" s="1"/>
  <c r="M499" i="1"/>
  <c r="J499" i="1"/>
  <c r="I499" i="1"/>
  <c r="H499" i="1"/>
  <c r="K499" i="1" s="1"/>
  <c r="L499" i="1" s="1"/>
  <c r="M498" i="1"/>
  <c r="J498" i="1"/>
  <c r="I498" i="1"/>
  <c r="H498" i="1"/>
  <c r="K498" i="1" s="1"/>
  <c r="L498" i="1" s="1"/>
  <c r="M497" i="1"/>
  <c r="K497" i="1"/>
  <c r="L497" i="1" s="1"/>
  <c r="J497" i="1"/>
  <c r="I497" i="1"/>
  <c r="H497" i="1"/>
  <c r="M496" i="1"/>
  <c r="J496" i="1"/>
  <c r="I496" i="1"/>
  <c r="H496" i="1"/>
  <c r="K496" i="1" s="1"/>
  <c r="L496" i="1" s="1"/>
  <c r="M495" i="1"/>
  <c r="J495" i="1"/>
  <c r="I495" i="1"/>
  <c r="H495" i="1"/>
  <c r="K495" i="1" s="1"/>
  <c r="L495" i="1" s="1"/>
  <c r="M494" i="1"/>
  <c r="J494" i="1"/>
  <c r="I494" i="1"/>
  <c r="H494" i="1"/>
  <c r="K494" i="1" s="1"/>
  <c r="L494" i="1" s="1"/>
  <c r="M493" i="1"/>
  <c r="J493" i="1"/>
  <c r="I493" i="1"/>
  <c r="H493" i="1"/>
  <c r="K493" i="1" s="1"/>
  <c r="L493" i="1" s="1"/>
  <c r="M492" i="1"/>
  <c r="J492" i="1"/>
  <c r="I492" i="1"/>
  <c r="H492" i="1"/>
  <c r="K492" i="1" s="1"/>
  <c r="L492" i="1" s="1"/>
  <c r="M491" i="1"/>
  <c r="J491" i="1"/>
  <c r="I491" i="1"/>
  <c r="H491" i="1"/>
  <c r="K491" i="1" s="1"/>
  <c r="L491" i="1" s="1"/>
  <c r="M490" i="1"/>
  <c r="K490" i="1"/>
  <c r="L490" i="1" s="1"/>
  <c r="J490" i="1"/>
  <c r="I490" i="1"/>
  <c r="H490" i="1"/>
  <c r="M489" i="1"/>
  <c r="K489" i="1"/>
  <c r="L489" i="1" s="1"/>
  <c r="J489" i="1"/>
  <c r="I489" i="1"/>
  <c r="H489" i="1"/>
  <c r="M488" i="1"/>
  <c r="J488" i="1"/>
  <c r="I488" i="1"/>
  <c r="H488" i="1"/>
  <c r="K488" i="1" s="1"/>
  <c r="L488" i="1" s="1"/>
  <c r="M487" i="1"/>
  <c r="J487" i="1"/>
  <c r="I487" i="1"/>
  <c r="H487" i="1"/>
  <c r="K487" i="1" s="1"/>
  <c r="L487" i="1" s="1"/>
  <c r="M486" i="1"/>
  <c r="J486" i="1"/>
  <c r="I486" i="1"/>
  <c r="H486" i="1"/>
  <c r="K486" i="1" s="1"/>
  <c r="L486" i="1" s="1"/>
  <c r="M485" i="1"/>
  <c r="K485" i="1"/>
  <c r="L485" i="1" s="1"/>
  <c r="J485" i="1"/>
  <c r="I485" i="1"/>
  <c r="H485" i="1"/>
  <c r="M484" i="1"/>
  <c r="J484" i="1"/>
  <c r="I484" i="1"/>
  <c r="H484" i="1"/>
  <c r="K484" i="1" s="1"/>
  <c r="L484" i="1" s="1"/>
  <c r="M483" i="1"/>
  <c r="J483" i="1"/>
  <c r="I483" i="1"/>
  <c r="H483" i="1"/>
  <c r="K483" i="1" s="1"/>
  <c r="L483" i="1" s="1"/>
  <c r="M482" i="1"/>
  <c r="J482" i="1"/>
  <c r="I482" i="1"/>
  <c r="H482" i="1"/>
  <c r="K482" i="1" s="1"/>
  <c r="L482" i="1" s="1"/>
  <c r="M481" i="1"/>
  <c r="J481" i="1"/>
  <c r="I481" i="1"/>
  <c r="H481" i="1"/>
  <c r="K481" i="1" s="1"/>
  <c r="L481" i="1" s="1"/>
  <c r="M480" i="1"/>
  <c r="K480" i="1"/>
  <c r="L480" i="1" s="1"/>
  <c r="J480" i="1"/>
  <c r="I480" i="1"/>
  <c r="H480" i="1"/>
  <c r="M479" i="1"/>
  <c r="J479" i="1"/>
  <c r="I479" i="1"/>
  <c r="H479" i="1"/>
  <c r="K479" i="1" s="1"/>
  <c r="L479" i="1" s="1"/>
  <c r="M478" i="1"/>
  <c r="K478" i="1"/>
  <c r="L478" i="1" s="1"/>
  <c r="J478" i="1"/>
  <c r="I478" i="1"/>
  <c r="H478" i="1"/>
  <c r="M477" i="1"/>
  <c r="J477" i="1"/>
  <c r="I477" i="1"/>
  <c r="H477" i="1"/>
  <c r="K477" i="1" s="1"/>
  <c r="L477" i="1" s="1"/>
  <c r="M476" i="1"/>
  <c r="J476" i="1"/>
  <c r="I476" i="1"/>
  <c r="H476" i="1"/>
  <c r="K476" i="1" s="1"/>
  <c r="L476" i="1" s="1"/>
  <c r="M475" i="1"/>
  <c r="J475" i="1"/>
  <c r="I475" i="1"/>
  <c r="H475" i="1"/>
  <c r="K475" i="1" s="1"/>
  <c r="L475" i="1" s="1"/>
  <c r="M474" i="1"/>
  <c r="J474" i="1"/>
  <c r="I474" i="1"/>
  <c r="H474" i="1"/>
  <c r="K474" i="1" s="1"/>
  <c r="L474" i="1" s="1"/>
  <c r="M473" i="1"/>
  <c r="K473" i="1"/>
  <c r="L473" i="1" s="1"/>
  <c r="J473" i="1"/>
  <c r="I473" i="1"/>
  <c r="H473" i="1"/>
  <c r="M472" i="1"/>
  <c r="J472" i="1"/>
  <c r="I472" i="1"/>
  <c r="H472" i="1"/>
  <c r="K472" i="1" s="1"/>
  <c r="L472" i="1" s="1"/>
  <c r="M471" i="1"/>
  <c r="J471" i="1"/>
  <c r="I471" i="1"/>
  <c r="H471" i="1"/>
  <c r="K471" i="1" s="1"/>
  <c r="L471" i="1" s="1"/>
  <c r="M470" i="1"/>
  <c r="J470" i="1"/>
  <c r="I470" i="1"/>
  <c r="H470" i="1"/>
  <c r="K470" i="1" s="1"/>
  <c r="L470" i="1" s="1"/>
  <c r="M469" i="1"/>
  <c r="J469" i="1"/>
  <c r="I469" i="1"/>
  <c r="H469" i="1"/>
  <c r="K469" i="1" s="1"/>
  <c r="L469" i="1" s="1"/>
  <c r="M468" i="1"/>
  <c r="K468" i="1"/>
  <c r="L468" i="1" s="1"/>
  <c r="J468" i="1"/>
  <c r="I468" i="1"/>
  <c r="H468" i="1"/>
  <c r="M467" i="1"/>
  <c r="J467" i="1"/>
  <c r="I467" i="1"/>
  <c r="H467" i="1"/>
  <c r="K467" i="1" s="1"/>
  <c r="L467" i="1" s="1"/>
  <c r="M466" i="1"/>
  <c r="K466" i="1"/>
  <c r="L466" i="1" s="1"/>
  <c r="J466" i="1"/>
  <c r="I466" i="1"/>
  <c r="H466" i="1"/>
  <c r="M465" i="1"/>
  <c r="J465" i="1"/>
  <c r="I465" i="1"/>
  <c r="H465" i="1"/>
  <c r="K465" i="1" s="1"/>
  <c r="L465" i="1" s="1"/>
  <c r="M464" i="1"/>
  <c r="J464" i="1"/>
  <c r="I464" i="1"/>
  <c r="H464" i="1"/>
  <c r="K464" i="1" s="1"/>
  <c r="L464" i="1" s="1"/>
  <c r="M463" i="1"/>
  <c r="J463" i="1"/>
  <c r="I463" i="1"/>
  <c r="H463" i="1"/>
  <c r="K463" i="1" s="1"/>
  <c r="L463" i="1" s="1"/>
  <c r="M462" i="1"/>
  <c r="J462" i="1"/>
  <c r="I462" i="1"/>
  <c r="H462" i="1"/>
  <c r="K462" i="1" s="1"/>
  <c r="L462" i="1" s="1"/>
  <c r="M461" i="1"/>
  <c r="K461" i="1"/>
  <c r="L461" i="1" s="1"/>
  <c r="J461" i="1"/>
  <c r="I461" i="1"/>
  <c r="H461" i="1"/>
  <c r="M460" i="1"/>
  <c r="J460" i="1"/>
  <c r="I460" i="1"/>
  <c r="H460" i="1"/>
  <c r="K460" i="1" s="1"/>
  <c r="L460" i="1" s="1"/>
  <c r="M459" i="1"/>
  <c r="J459" i="1"/>
  <c r="I459" i="1"/>
  <c r="H459" i="1"/>
  <c r="K459" i="1" s="1"/>
  <c r="L459" i="1" s="1"/>
  <c r="M458" i="1"/>
  <c r="J458" i="1"/>
  <c r="I458" i="1"/>
  <c r="H458" i="1"/>
  <c r="K458" i="1" s="1"/>
  <c r="L458" i="1" s="1"/>
  <c r="M457" i="1"/>
  <c r="J457" i="1"/>
  <c r="I457" i="1"/>
  <c r="H457" i="1"/>
  <c r="K457" i="1" s="1"/>
  <c r="L457" i="1" s="1"/>
  <c r="M456" i="1"/>
  <c r="J456" i="1"/>
  <c r="I456" i="1"/>
  <c r="H456" i="1"/>
  <c r="K456" i="1" s="1"/>
  <c r="L456" i="1" s="1"/>
  <c r="M455" i="1"/>
  <c r="J455" i="1"/>
  <c r="I455" i="1"/>
  <c r="H455" i="1"/>
  <c r="K455" i="1" s="1"/>
  <c r="L455" i="1" s="1"/>
  <c r="M454" i="1"/>
  <c r="K454" i="1"/>
  <c r="L454" i="1" s="1"/>
  <c r="J454" i="1"/>
  <c r="I454" i="1"/>
  <c r="H454" i="1"/>
  <c r="M453" i="1"/>
  <c r="K453" i="1"/>
  <c r="L453" i="1" s="1"/>
  <c r="J453" i="1"/>
  <c r="I453" i="1"/>
  <c r="H453" i="1"/>
  <c r="M452" i="1"/>
  <c r="J452" i="1"/>
  <c r="I452" i="1"/>
  <c r="H452" i="1"/>
  <c r="K452" i="1" s="1"/>
  <c r="L452" i="1" s="1"/>
  <c r="M451" i="1"/>
  <c r="J451" i="1"/>
  <c r="I451" i="1"/>
  <c r="H451" i="1"/>
  <c r="K451" i="1" s="1"/>
  <c r="L451" i="1" s="1"/>
  <c r="M450" i="1"/>
  <c r="J450" i="1"/>
  <c r="I450" i="1"/>
  <c r="H450" i="1"/>
  <c r="K450" i="1" s="1"/>
  <c r="L450" i="1" s="1"/>
  <c r="M449" i="1"/>
  <c r="J449" i="1"/>
  <c r="I449" i="1"/>
  <c r="H449" i="1"/>
  <c r="K449" i="1" s="1"/>
  <c r="L449" i="1" s="1"/>
  <c r="M448" i="1"/>
  <c r="K448" i="1"/>
  <c r="L448" i="1" s="1"/>
  <c r="J448" i="1"/>
  <c r="I448" i="1"/>
  <c r="H448" i="1"/>
  <c r="M447" i="1"/>
  <c r="J447" i="1"/>
  <c r="I447" i="1"/>
  <c r="H447" i="1"/>
  <c r="K447" i="1" s="1"/>
  <c r="L447" i="1" s="1"/>
  <c r="M446" i="1"/>
  <c r="J446" i="1"/>
  <c r="I446" i="1"/>
  <c r="H446" i="1"/>
  <c r="K446" i="1" s="1"/>
  <c r="L446" i="1" s="1"/>
  <c r="M445" i="1"/>
  <c r="J445" i="1"/>
  <c r="I445" i="1"/>
  <c r="H445" i="1"/>
  <c r="K445" i="1" s="1"/>
  <c r="L445" i="1" s="1"/>
  <c r="M444" i="1"/>
  <c r="J444" i="1"/>
  <c r="I444" i="1"/>
  <c r="H444" i="1"/>
  <c r="K444" i="1" s="1"/>
  <c r="L444" i="1" s="1"/>
  <c r="M443" i="1"/>
  <c r="J443" i="1"/>
  <c r="I443" i="1"/>
  <c r="H443" i="1"/>
  <c r="K443" i="1" s="1"/>
  <c r="L443" i="1" s="1"/>
  <c r="M442" i="1"/>
  <c r="J442" i="1"/>
  <c r="I442" i="1"/>
  <c r="H442" i="1"/>
  <c r="K442" i="1" s="1"/>
  <c r="L442" i="1" s="1"/>
  <c r="M441" i="1"/>
  <c r="K441" i="1"/>
  <c r="L441" i="1" s="1"/>
  <c r="J441" i="1"/>
  <c r="N441" i="1" s="1"/>
  <c r="G441" i="1" s="1"/>
  <c r="I441" i="1"/>
  <c r="H441" i="1"/>
  <c r="M440" i="1"/>
  <c r="K440" i="1"/>
  <c r="L440" i="1" s="1"/>
  <c r="J440" i="1"/>
  <c r="I440" i="1"/>
  <c r="H440" i="1"/>
  <c r="M439" i="1"/>
  <c r="J439" i="1"/>
  <c r="I439" i="1"/>
  <c r="H439" i="1"/>
  <c r="K439" i="1" s="1"/>
  <c r="L439" i="1" s="1"/>
  <c r="M438" i="1"/>
  <c r="J438" i="1"/>
  <c r="I438" i="1"/>
  <c r="H438" i="1"/>
  <c r="K438" i="1" s="1"/>
  <c r="L438" i="1" s="1"/>
  <c r="M437" i="1"/>
  <c r="J437" i="1"/>
  <c r="N437" i="1" s="1"/>
  <c r="G437" i="1" s="1"/>
  <c r="I437" i="1"/>
  <c r="H437" i="1"/>
  <c r="K437" i="1" s="1"/>
  <c r="L437" i="1" s="1"/>
  <c r="M436" i="1"/>
  <c r="K436" i="1"/>
  <c r="L436" i="1" s="1"/>
  <c r="J436" i="1"/>
  <c r="I436" i="1"/>
  <c r="H436" i="1"/>
  <c r="M435" i="1"/>
  <c r="J435" i="1"/>
  <c r="I435" i="1"/>
  <c r="H435" i="1"/>
  <c r="K435" i="1" s="1"/>
  <c r="L435" i="1" s="1"/>
  <c r="M434" i="1"/>
  <c r="J434" i="1"/>
  <c r="I434" i="1"/>
  <c r="H434" i="1"/>
  <c r="K434" i="1" s="1"/>
  <c r="L434" i="1" s="1"/>
  <c r="M433" i="1"/>
  <c r="J433" i="1"/>
  <c r="I433" i="1"/>
  <c r="H433" i="1"/>
  <c r="K433" i="1" s="1"/>
  <c r="L433" i="1" s="1"/>
  <c r="M432" i="1"/>
  <c r="J432" i="1"/>
  <c r="I432" i="1"/>
  <c r="H432" i="1"/>
  <c r="K432" i="1" s="1"/>
  <c r="L432" i="1" s="1"/>
  <c r="M431" i="1"/>
  <c r="J431" i="1"/>
  <c r="I431" i="1"/>
  <c r="H431" i="1"/>
  <c r="K431" i="1" s="1"/>
  <c r="L431" i="1" s="1"/>
  <c r="M430" i="1"/>
  <c r="K430" i="1"/>
  <c r="L430" i="1" s="1"/>
  <c r="J430" i="1"/>
  <c r="I430" i="1"/>
  <c r="H430" i="1"/>
  <c r="M429" i="1"/>
  <c r="J429" i="1"/>
  <c r="I429" i="1"/>
  <c r="H429" i="1"/>
  <c r="K429" i="1" s="1"/>
  <c r="L429" i="1" s="1"/>
  <c r="M428" i="1"/>
  <c r="K428" i="1"/>
  <c r="L428" i="1" s="1"/>
  <c r="J428" i="1"/>
  <c r="I428" i="1"/>
  <c r="H428" i="1"/>
  <c r="M427" i="1"/>
  <c r="J427" i="1"/>
  <c r="I427" i="1"/>
  <c r="H427" i="1"/>
  <c r="K427" i="1" s="1"/>
  <c r="L427" i="1" s="1"/>
  <c r="M426" i="1"/>
  <c r="J426" i="1"/>
  <c r="I426" i="1"/>
  <c r="H426" i="1"/>
  <c r="K426" i="1" s="1"/>
  <c r="L426" i="1" s="1"/>
  <c r="M425" i="1"/>
  <c r="J425" i="1"/>
  <c r="I425" i="1"/>
  <c r="H425" i="1"/>
  <c r="K425" i="1" s="1"/>
  <c r="L425" i="1" s="1"/>
  <c r="M424" i="1"/>
  <c r="K424" i="1"/>
  <c r="L424" i="1" s="1"/>
  <c r="J424" i="1"/>
  <c r="I424" i="1"/>
  <c r="H424" i="1"/>
  <c r="M423" i="1"/>
  <c r="J423" i="1"/>
  <c r="I423" i="1"/>
  <c r="H423" i="1"/>
  <c r="K423" i="1" s="1"/>
  <c r="L423" i="1" s="1"/>
  <c r="M422" i="1"/>
  <c r="J422" i="1"/>
  <c r="I422" i="1"/>
  <c r="H422" i="1"/>
  <c r="K422" i="1" s="1"/>
  <c r="L422" i="1" s="1"/>
  <c r="M421" i="1"/>
  <c r="J421" i="1"/>
  <c r="I421" i="1"/>
  <c r="H421" i="1"/>
  <c r="K421" i="1" s="1"/>
  <c r="L421" i="1" s="1"/>
  <c r="M420" i="1"/>
  <c r="J420" i="1"/>
  <c r="I420" i="1"/>
  <c r="H420" i="1"/>
  <c r="K420" i="1" s="1"/>
  <c r="L420" i="1" s="1"/>
  <c r="M419" i="1"/>
  <c r="K419" i="1"/>
  <c r="L419" i="1" s="1"/>
  <c r="J419" i="1"/>
  <c r="I419" i="1"/>
  <c r="H419" i="1"/>
  <c r="M418" i="1"/>
  <c r="K418" i="1"/>
  <c r="L418" i="1" s="1"/>
  <c r="J418" i="1"/>
  <c r="I418" i="1"/>
  <c r="H418" i="1"/>
  <c r="M417" i="1"/>
  <c r="J417" i="1"/>
  <c r="I417" i="1"/>
  <c r="H417" i="1"/>
  <c r="K417" i="1" s="1"/>
  <c r="L417" i="1" s="1"/>
  <c r="M416" i="1"/>
  <c r="J416" i="1"/>
  <c r="I416" i="1"/>
  <c r="H416" i="1"/>
  <c r="K416" i="1" s="1"/>
  <c r="L416" i="1" s="1"/>
  <c r="M415" i="1"/>
  <c r="J415" i="1"/>
  <c r="I415" i="1"/>
  <c r="H415" i="1"/>
  <c r="K415" i="1" s="1"/>
  <c r="L415" i="1" s="1"/>
  <c r="M414" i="1"/>
  <c r="K414" i="1"/>
  <c r="L414" i="1" s="1"/>
  <c r="J414" i="1"/>
  <c r="I414" i="1"/>
  <c r="H414" i="1"/>
  <c r="M413" i="1"/>
  <c r="J413" i="1"/>
  <c r="I413" i="1"/>
  <c r="H413" i="1"/>
  <c r="K413" i="1" s="1"/>
  <c r="L413" i="1" s="1"/>
  <c r="M412" i="1"/>
  <c r="J412" i="1"/>
  <c r="I412" i="1"/>
  <c r="H412" i="1"/>
  <c r="K412" i="1" s="1"/>
  <c r="L412" i="1" s="1"/>
  <c r="M411" i="1"/>
  <c r="J411" i="1"/>
  <c r="I411" i="1"/>
  <c r="H411" i="1"/>
  <c r="K411" i="1" s="1"/>
  <c r="L411" i="1" s="1"/>
  <c r="M410" i="1"/>
  <c r="J410" i="1"/>
  <c r="I410" i="1"/>
  <c r="H410" i="1"/>
  <c r="K410" i="1" s="1"/>
  <c r="L410" i="1" s="1"/>
  <c r="M409" i="1"/>
  <c r="J409" i="1"/>
  <c r="I409" i="1"/>
  <c r="H409" i="1"/>
  <c r="K409" i="1" s="1"/>
  <c r="L409" i="1" s="1"/>
  <c r="M408" i="1"/>
  <c r="K408" i="1"/>
  <c r="L408" i="1" s="1"/>
  <c r="J408" i="1"/>
  <c r="N408" i="1" s="1"/>
  <c r="G408" i="1" s="1"/>
  <c r="I408" i="1"/>
  <c r="H408" i="1"/>
  <c r="M407" i="1"/>
  <c r="K407" i="1"/>
  <c r="L407" i="1" s="1"/>
  <c r="J407" i="1"/>
  <c r="I407" i="1"/>
  <c r="H407" i="1"/>
  <c r="M406" i="1"/>
  <c r="J406" i="1"/>
  <c r="I406" i="1"/>
  <c r="H406" i="1"/>
  <c r="K406" i="1" s="1"/>
  <c r="L406" i="1" s="1"/>
  <c r="M405" i="1"/>
  <c r="J405" i="1"/>
  <c r="I405" i="1"/>
  <c r="H405" i="1"/>
  <c r="K405" i="1" s="1"/>
  <c r="L405" i="1" s="1"/>
  <c r="M404" i="1"/>
  <c r="J404" i="1"/>
  <c r="N404" i="1" s="1"/>
  <c r="G404" i="1" s="1"/>
  <c r="I404" i="1"/>
  <c r="H404" i="1"/>
  <c r="K404" i="1" s="1"/>
  <c r="L404" i="1" s="1"/>
  <c r="M403" i="1"/>
  <c r="K403" i="1"/>
  <c r="L403" i="1" s="1"/>
  <c r="J403" i="1"/>
  <c r="I403" i="1"/>
  <c r="H403" i="1"/>
  <c r="M402" i="1"/>
  <c r="J402" i="1"/>
  <c r="I402" i="1"/>
  <c r="H402" i="1"/>
  <c r="K402" i="1" s="1"/>
  <c r="L402" i="1" s="1"/>
  <c r="M401" i="1"/>
  <c r="J401" i="1"/>
  <c r="I401" i="1"/>
  <c r="H401" i="1"/>
  <c r="K401" i="1" s="1"/>
  <c r="L401" i="1" s="1"/>
  <c r="M400" i="1"/>
  <c r="J400" i="1"/>
  <c r="I400" i="1"/>
  <c r="H400" i="1"/>
  <c r="K400" i="1" s="1"/>
  <c r="L400" i="1" s="1"/>
  <c r="M399" i="1"/>
  <c r="J399" i="1"/>
  <c r="I399" i="1"/>
  <c r="H399" i="1"/>
  <c r="K399" i="1" s="1"/>
  <c r="L399" i="1" s="1"/>
  <c r="M398" i="1"/>
  <c r="K398" i="1"/>
  <c r="L398" i="1" s="1"/>
  <c r="J398" i="1"/>
  <c r="I398" i="1"/>
  <c r="H398" i="1"/>
  <c r="M397" i="1"/>
  <c r="J397" i="1"/>
  <c r="I397" i="1"/>
  <c r="H397" i="1"/>
  <c r="K397" i="1" s="1"/>
  <c r="L397" i="1" s="1"/>
  <c r="M396" i="1"/>
  <c r="K396" i="1"/>
  <c r="L396" i="1" s="1"/>
  <c r="J396" i="1"/>
  <c r="I396" i="1"/>
  <c r="H396" i="1"/>
  <c r="M395" i="1"/>
  <c r="J395" i="1"/>
  <c r="I395" i="1"/>
  <c r="H395" i="1"/>
  <c r="K395" i="1" s="1"/>
  <c r="L395" i="1" s="1"/>
  <c r="M394" i="1"/>
  <c r="J394" i="1"/>
  <c r="I394" i="1"/>
  <c r="H394" i="1"/>
  <c r="K394" i="1" s="1"/>
  <c r="L394" i="1" s="1"/>
  <c r="M393" i="1"/>
  <c r="J393" i="1"/>
  <c r="I393" i="1"/>
  <c r="H393" i="1"/>
  <c r="K393" i="1" s="1"/>
  <c r="L393" i="1" s="1"/>
  <c r="M392" i="1"/>
  <c r="K392" i="1"/>
  <c r="L392" i="1" s="1"/>
  <c r="J392" i="1"/>
  <c r="I392" i="1"/>
  <c r="H392" i="1"/>
  <c r="M391" i="1"/>
  <c r="J391" i="1"/>
  <c r="I391" i="1"/>
  <c r="H391" i="1"/>
  <c r="K391" i="1" s="1"/>
  <c r="L391" i="1" s="1"/>
  <c r="M390" i="1"/>
  <c r="J390" i="1"/>
  <c r="I390" i="1"/>
  <c r="H390" i="1"/>
  <c r="K390" i="1" s="1"/>
  <c r="L390" i="1" s="1"/>
  <c r="M389" i="1"/>
  <c r="J389" i="1"/>
  <c r="I389" i="1"/>
  <c r="H389" i="1"/>
  <c r="K389" i="1" s="1"/>
  <c r="L389" i="1" s="1"/>
  <c r="M388" i="1"/>
  <c r="J388" i="1"/>
  <c r="I388" i="1"/>
  <c r="H388" i="1"/>
  <c r="K388" i="1" s="1"/>
  <c r="L388" i="1" s="1"/>
  <c r="M387" i="1"/>
  <c r="K387" i="1"/>
  <c r="L387" i="1" s="1"/>
  <c r="J387" i="1"/>
  <c r="I387" i="1"/>
  <c r="H387" i="1"/>
  <c r="M386" i="1"/>
  <c r="K386" i="1"/>
  <c r="L386" i="1" s="1"/>
  <c r="J386" i="1"/>
  <c r="I386" i="1"/>
  <c r="H386" i="1"/>
  <c r="M385" i="1"/>
  <c r="J385" i="1"/>
  <c r="I385" i="1"/>
  <c r="H385" i="1"/>
  <c r="K385" i="1" s="1"/>
  <c r="L385" i="1" s="1"/>
  <c r="M384" i="1"/>
  <c r="J384" i="1"/>
  <c r="I384" i="1"/>
  <c r="H384" i="1"/>
  <c r="K384" i="1" s="1"/>
  <c r="L384" i="1" s="1"/>
  <c r="M383" i="1"/>
  <c r="J383" i="1"/>
  <c r="I383" i="1"/>
  <c r="H383" i="1"/>
  <c r="K383" i="1" s="1"/>
  <c r="L383" i="1" s="1"/>
  <c r="M382" i="1"/>
  <c r="K382" i="1"/>
  <c r="L382" i="1" s="1"/>
  <c r="J382" i="1"/>
  <c r="I382" i="1"/>
  <c r="H382" i="1"/>
  <c r="M381" i="1"/>
  <c r="J381" i="1"/>
  <c r="I381" i="1"/>
  <c r="H381" i="1"/>
  <c r="K381" i="1" s="1"/>
  <c r="L381" i="1" s="1"/>
  <c r="M380" i="1"/>
  <c r="J380" i="1"/>
  <c r="I380" i="1"/>
  <c r="H380" i="1"/>
  <c r="K380" i="1" s="1"/>
  <c r="L380" i="1" s="1"/>
  <c r="M379" i="1"/>
  <c r="J379" i="1"/>
  <c r="I379" i="1"/>
  <c r="H379" i="1"/>
  <c r="K379" i="1" s="1"/>
  <c r="L379" i="1" s="1"/>
  <c r="M378" i="1"/>
  <c r="J378" i="1"/>
  <c r="I378" i="1"/>
  <c r="H378" i="1"/>
  <c r="K378" i="1" s="1"/>
  <c r="L378" i="1" s="1"/>
  <c r="M377" i="1"/>
  <c r="J377" i="1"/>
  <c r="I377" i="1"/>
  <c r="H377" i="1"/>
  <c r="K377" i="1" s="1"/>
  <c r="L377" i="1" s="1"/>
  <c r="M376" i="1"/>
  <c r="K376" i="1"/>
  <c r="L376" i="1" s="1"/>
  <c r="J376" i="1"/>
  <c r="N376" i="1" s="1"/>
  <c r="G376" i="1" s="1"/>
  <c r="I376" i="1"/>
  <c r="H376" i="1"/>
  <c r="M375" i="1"/>
  <c r="K375" i="1"/>
  <c r="L375" i="1" s="1"/>
  <c r="J375" i="1"/>
  <c r="I375" i="1"/>
  <c r="H375" i="1"/>
  <c r="M374" i="1"/>
  <c r="J374" i="1"/>
  <c r="I374" i="1"/>
  <c r="H374" i="1"/>
  <c r="K374" i="1" s="1"/>
  <c r="L374" i="1" s="1"/>
  <c r="M373" i="1"/>
  <c r="J373" i="1"/>
  <c r="I373" i="1"/>
  <c r="H373" i="1"/>
  <c r="K373" i="1" s="1"/>
  <c r="L373" i="1" s="1"/>
  <c r="M372" i="1"/>
  <c r="J372" i="1"/>
  <c r="N372" i="1" s="1"/>
  <c r="G372" i="1" s="1"/>
  <c r="I372" i="1"/>
  <c r="H372" i="1"/>
  <c r="K372" i="1" s="1"/>
  <c r="L372" i="1" s="1"/>
  <c r="M371" i="1"/>
  <c r="K371" i="1"/>
  <c r="L371" i="1" s="1"/>
  <c r="J371" i="1"/>
  <c r="I371" i="1"/>
  <c r="H371" i="1"/>
  <c r="M370" i="1"/>
  <c r="J370" i="1"/>
  <c r="I370" i="1"/>
  <c r="H370" i="1"/>
  <c r="K370" i="1" s="1"/>
  <c r="L370" i="1" s="1"/>
  <c r="M369" i="1"/>
  <c r="J369" i="1"/>
  <c r="I369" i="1"/>
  <c r="H369" i="1"/>
  <c r="K369" i="1" s="1"/>
  <c r="L369" i="1" s="1"/>
  <c r="M368" i="1"/>
  <c r="J368" i="1"/>
  <c r="I368" i="1"/>
  <c r="H368" i="1"/>
  <c r="K368" i="1" s="1"/>
  <c r="L368" i="1" s="1"/>
  <c r="M367" i="1"/>
  <c r="J367" i="1"/>
  <c r="I367" i="1"/>
  <c r="H367" i="1"/>
  <c r="K367" i="1" s="1"/>
  <c r="L367" i="1" s="1"/>
  <c r="M366" i="1"/>
  <c r="K366" i="1"/>
  <c r="L366" i="1" s="1"/>
  <c r="J366" i="1"/>
  <c r="I366" i="1"/>
  <c r="H366" i="1"/>
  <c r="M365" i="1"/>
  <c r="J365" i="1"/>
  <c r="I365" i="1"/>
  <c r="H365" i="1"/>
  <c r="K365" i="1" s="1"/>
  <c r="L365" i="1" s="1"/>
  <c r="M364" i="1"/>
  <c r="K364" i="1"/>
  <c r="L364" i="1" s="1"/>
  <c r="J364" i="1"/>
  <c r="I364" i="1"/>
  <c r="H364" i="1"/>
  <c r="M363" i="1"/>
  <c r="J363" i="1"/>
  <c r="I363" i="1"/>
  <c r="H363" i="1"/>
  <c r="K363" i="1" s="1"/>
  <c r="L363" i="1" s="1"/>
  <c r="M362" i="1"/>
  <c r="J362" i="1"/>
  <c r="I362" i="1"/>
  <c r="H362" i="1"/>
  <c r="K362" i="1" s="1"/>
  <c r="L362" i="1" s="1"/>
  <c r="M361" i="1"/>
  <c r="J361" i="1"/>
  <c r="I361" i="1"/>
  <c r="H361" i="1"/>
  <c r="K361" i="1" s="1"/>
  <c r="L361" i="1" s="1"/>
  <c r="M360" i="1"/>
  <c r="K360" i="1"/>
  <c r="L360" i="1" s="1"/>
  <c r="J360" i="1"/>
  <c r="I360" i="1"/>
  <c r="H360" i="1"/>
  <c r="M359" i="1"/>
  <c r="J359" i="1"/>
  <c r="I359" i="1"/>
  <c r="H359" i="1"/>
  <c r="K359" i="1" s="1"/>
  <c r="L359" i="1" s="1"/>
  <c r="M358" i="1"/>
  <c r="J358" i="1"/>
  <c r="I358" i="1"/>
  <c r="H358" i="1"/>
  <c r="K358" i="1" s="1"/>
  <c r="L358" i="1" s="1"/>
  <c r="M357" i="1"/>
  <c r="J357" i="1"/>
  <c r="I357" i="1"/>
  <c r="H357" i="1"/>
  <c r="K357" i="1" s="1"/>
  <c r="L357" i="1" s="1"/>
  <c r="M356" i="1"/>
  <c r="J356" i="1"/>
  <c r="I356" i="1"/>
  <c r="H356" i="1"/>
  <c r="K356" i="1" s="1"/>
  <c r="L356" i="1" s="1"/>
  <c r="M355" i="1"/>
  <c r="K355" i="1"/>
  <c r="L355" i="1" s="1"/>
  <c r="J355" i="1"/>
  <c r="I355" i="1"/>
  <c r="H355" i="1"/>
  <c r="M354" i="1"/>
  <c r="K354" i="1"/>
  <c r="L354" i="1" s="1"/>
  <c r="J354" i="1"/>
  <c r="I354" i="1"/>
  <c r="H354" i="1"/>
  <c r="M353" i="1"/>
  <c r="J353" i="1"/>
  <c r="I353" i="1"/>
  <c r="H353" i="1"/>
  <c r="K353" i="1" s="1"/>
  <c r="L353" i="1" s="1"/>
  <c r="M352" i="1"/>
  <c r="J352" i="1"/>
  <c r="I352" i="1"/>
  <c r="H352" i="1"/>
  <c r="K352" i="1" s="1"/>
  <c r="L352" i="1" s="1"/>
  <c r="M351" i="1"/>
  <c r="J351" i="1"/>
  <c r="I351" i="1"/>
  <c r="H351" i="1"/>
  <c r="K351" i="1" s="1"/>
  <c r="L351" i="1" s="1"/>
  <c r="M350" i="1"/>
  <c r="K350" i="1"/>
  <c r="L350" i="1" s="1"/>
  <c r="J350" i="1"/>
  <c r="I350" i="1"/>
  <c r="H350" i="1"/>
  <c r="M349" i="1"/>
  <c r="J349" i="1"/>
  <c r="I349" i="1"/>
  <c r="H349" i="1"/>
  <c r="K349" i="1" s="1"/>
  <c r="L349" i="1" s="1"/>
  <c r="M348" i="1"/>
  <c r="J348" i="1"/>
  <c r="I348" i="1"/>
  <c r="H348" i="1"/>
  <c r="K348" i="1" s="1"/>
  <c r="L348" i="1" s="1"/>
  <c r="M347" i="1"/>
  <c r="J347" i="1"/>
  <c r="I347" i="1"/>
  <c r="H347" i="1"/>
  <c r="K347" i="1" s="1"/>
  <c r="L347" i="1" s="1"/>
  <c r="M346" i="1"/>
  <c r="J346" i="1"/>
  <c r="I346" i="1"/>
  <c r="H346" i="1"/>
  <c r="K346" i="1" s="1"/>
  <c r="L346" i="1" s="1"/>
  <c r="M345" i="1"/>
  <c r="J345" i="1"/>
  <c r="I345" i="1"/>
  <c r="H345" i="1"/>
  <c r="K345" i="1" s="1"/>
  <c r="L345" i="1" s="1"/>
  <c r="M344" i="1"/>
  <c r="K344" i="1"/>
  <c r="L344" i="1" s="1"/>
  <c r="J344" i="1"/>
  <c r="N344" i="1" s="1"/>
  <c r="G344" i="1" s="1"/>
  <c r="I344" i="1"/>
  <c r="H344" i="1"/>
  <c r="M343" i="1"/>
  <c r="K343" i="1"/>
  <c r="L343" i="1" s="1"/>
  <c r="J343" i="1"/>
  <c r="I343" i="1"/>
  <c r="H343" i="1"/>
  <c r="M342" i="1"/>
  <c r="J342" i="1"/>
  <c r="I342" i="1"/>
  <c r="H342" i="1"/>
  <c r="K342" i="1" s="1"/>
  <c r="L342" i="1" s="1"/>
  <c r="M341" i="1"/>
  <c r="J341" i="1"/>
  <c r="I341" i="1"/>
  <c r="H341" i="1"/>
  <c r="K341" i="1" s="1"/>
  <c r="L341" i="1" s="1"/>
  <c r="M340" i="1"/>
  <c r="J340" i="1"/>
  <c r="I340" i="1"/>
  <c r="H340" i="1"/>
  <c r="K340" i="1" s="1"/>
  <c r="L340" i="1" s="1"/>
  <c r="M339" i="1"/>
  <c r="K339" i="1"/>
  <c r="L339" i="1" s="1"/>
  <c r="J339" i="1"/>
  <c r="I339" i="1"/>
  <c r="H339" i="1"/>
  <c r="M338" i="1"/>
  <c r="K338" i="1"/>
  <c r="L338" i="1" s="1"/>
  <c r="J338" i="1"/>
  <c r="I338" i="1"/>
  <c r="H338" i="1"/>
  <c r="M337" i="1"/>
  <c r="J337" i="1"/>
  <c r="I337" i="1"/>
  <c r="H337" i="1"/>
  <c r="K337" i="1" s="1"/>
  <c r="L337" i="1" s="1"/>
  <c r="M336" i="1"/>
  <c r="K336" i="1"/>
  <c r="L336" i="1" s="1"/>
  <c r="J336" i="1"/>
  <c r="I336" i="1"/>
  <c r="H336" i="1"/>
  <c r="M335" i="1"/>
  <c r="J335" i="1"/>
  <c r="I335" i="1"/>
  <c r="H335" i="1"/>
  <c r="K335" i="1" s="1"/>
  <c r="L335" i="1" s="1"/>
  <c r="M334" i="1"/>
  <c r="K334" i="1"/>
  <c r="L334" i="1" s="1"/>
  <c r="J334" i="1"/>
  <c r="I334" i="1"/>
  <c r="H334" i="1"/>
  <c r="M333" i="1"/>
  <c r="J333" i="1"/>
  <c r="I333" i="1"/>
  <c r="H333" i="1"/>
  <c r="K333" i="1" s="1"/>
  <c r="L333" i="1" s="1"/>
  <c r="M332" i="1"/>
  <c r="J332" i="1"/>
  <c r="I332" i="1"/>
  <c r="H332" i="1"/>
  <c r="K332" i="1" s="1"/>
  <c r="L332" i="1" s="1"/>
  <c r="M331" i="1"/>
  <c r="K331" i="1"/>
  <c r="L331" i="1" s="1"/>
  <c r="J331" i="1"/>
  <c r="I331" i="1"/>
  <c r="H331" i="1"/>
  <c r="M330" i="1"/>
  <c r="J330" i="1"/>
  <c r="I330" i="1"/>
  <c r="H330" i="1"/>
  <c r="K330" i="1" s="1"/>
  <c r="L330" i="1" s="1"/>
  <c r="M329" i="1"/>
  <c r="J329" i="1"/>
  <c r="I329" i="1"/>
  <c r="H329" i="1"/>
  <c r="K329" i="1" s="1"/>
  <c r="L329" i="1" s="1"/>
  <c r="M328" i="1"/>
  <c r="K328" i="1"/>
  <c r="L328" i="1" s="1"/>
  <c r="J328" i="1"/>
  <c r="I328" i="1"/>
  <c r="H328" i="1"/>
  <c r="M327" i="1"/>
  <c r="J327" i="1"/>
  <c r="I327" i="1"/>
  <c r="H327" i="1"/>
  <c r="K327" i="1" s="1"/>
  <c r="L327" i="1" s="1"/>
  <c r="M326" i="1"/>
  <c r="J326" i="1"/>
  <c r="I326" i="1"/>
  <c r="H326" i="1"/>
  <c r="K326" i="1" s="1"/>
  <c r="L326" i="1" s="1"/>
  <c r="M325" i="1"/>
  <c r="J325" i="1"/>
  <c r="I325" i="1"/>
  <c r="H325" i="1"/>
  <c r="K325" i="1" s="1"/>
  <c r="L325" i="1" s="1"/>
  <c r="M324" i="1"/>
  <c r="J324" i="1"/>
  <c r="I324" i="1"/>
  <c r="H324" i="1"/>
  <c r="K324" i="1" s="1"/>
  <c r="L324" i="1" s="1"/>
  <c r="M323" i="1"/>
  <c r="K323" i="1"/>
  <c r="L323" i="1" s="1"/>
  <c r="J323" i="1"/>
  <c r="I323" i="1"/>
  <c r="H323" i="1"/>
  <c r="M322" i="1"/>
  <c r="K322" i="1"/>
  <c r="L322" i="1" s="1"/>
  <c r="J322" i="1"/>
  <c r="I322" i="1"/>
  <c r="H322" i="1"/>
  <c r="M321" i="1"/>
  <c r="J321" i="1"/>
  <c r="I321" i="1"/>
  <c r="H321" i="1"/>
  <c r="K321" i="1" s="1"/>
  <c r="L321" i="1" s="1"/>
  <c r="M320" i="1"/>
  <c r="J320" i="1"/>
  <c r="I320" i="1"/>
  <c r="H320" i="1"/>
  <c r="K320" i="1" s="1"/>
  <c r="L320" i="1" s="1"/>
  <c r="M319" i="1"/>
  <c r="J319" i="1"/>
  <c r="I319" i="1"/>
  <c r="H319" i="1"/>
  <c r="K319" i="1" s="1"/>
  <c r="L319" i="1" s="1"/>
  <c r="M318" i="1"/>
  <c r="K318" i="1"/>
  <c r="L318" i="1" s="1"/>
  <c r="J318" i="1"/>
  <c r="I318" i="1"/>
  <c r="H318" i="1"/>
  <c r="M317" i="1"/>
  <c r="J317" i="1"/>
  <c r="I317" i="1"/>
  <c r="H317" i="1"/>
  <c r="K317" i="1" s="1"/>
  <c r="L317" i="1" s="1"/>
  <c r="M316" i="1"/>
  <c r="K316" i="1"/>
  <c r="L316" i="1" s="1"/>
  <c r="J316" i="1"/>
  <c r="N316" i="1" s="1"/>
  <c r="G316" i="1" s="1"/>
  <c r="I316" i="1"/>
  <c r="H316" i="1"/>
  <c r="M315" i="1"/>
  <c r="K315" i="1"/>
  <c r="L315" i="1" s="1"/>
  <c r="J315" i="1"/>
  <c r="I315" i="1"/>
  <c r="H315" i="1"/>
  <c r="M314" i="1"/>
  <c r="J314" i="1"/>
  <c r="I314" i="1"/>
  <c r="H314" i="1"/>
  <c r="K314" i="1" s="1"/>
  <c r="L314" i="1" s="1"/>
  <c r="M313" i="1"/>
  <c r="J313" i="1"/>
  <c r="I313" i="1"/>
  <c r="H313" i="1"/>
  <c r="K313" i="1" s="1"/>
  <c r="L313" i="1" s="1"/>
  <c r="M312" i="1"/>
  <c r="K312" i="1"/>
  <c r="L312" i="1" s="1"/>
  <c r="J312" i="1"/>
  <c r="I312" i="1"/>
  <c r="H312" i="1"/>
  <c r="M311" i="1"/>
  <c r="J311" i="1"/>
  <c r="I311" i="1"/>
  <c r="H311" i="1"/>
  <c r="K311" i="1" s="1"/>
  <c r="L311" i="1" s="1"/>
  <c r="M310" i="1"/>
  <c r="K310" i="1"/>
  <c r="L310" i="1" s="1"/>
  <c r="J310" i="1"/>
  <c r="I310" i="1"/>
  <c r="H310" i="1"/>
  <c r="M309" i="1"/>
  <c r="J309" i="1"/>
  <c r="I309" i="1"/>
  <c r="H309" i="1"/>
  <c r="K309" i="1" s="1"/>
  <c r="L309" i="1" s="1"/>
  <c r="M308" i="1"/>
  <c r="J308" i="1"/>
  <c r="N308" i="1" s="1"/>
  <c r="G308" i="1" s="1"/>
  <c r="I308" i="1"/>
  <c r="H308" i="1"/>
  <c r="K308" i="1" s="1"/>
  <c r="L308" i="1" s="1"/>
  <c r="M307" i="1"/>
  <c r="K307" i="1"/>
  <c r="L307" i="1" s="1"/>
  <c r="J307" i="1"/>
  <c r="I307" i="1"/>
  <c r="H307" i="1"/>
  <c r="M306" i="1"/>
  <c r="J306" i="1"/>
  <c r="I306" i="1"/>
  <c r="H306" i="1"/>
  <c r="K306" i="1" s="1"/>
  <c r="L306" i="1" s="1"/>
  <c r="M305" i="1"/>
  <c r="J305" i="1"/>
  <c r="I305" i="1"/>
  <c r="H305" i="1"/>
  <c r="K305" i="1" s="1"/>
  <c r="L305" i="1" s="1"/>
  <c r="M304" i="1"/>
  <c r="J304" i="1"/>
  <c r="I304" i="1"/>
  <c r="H304" i="1"/>
  <c r="K304" i="1" s="1"/>
  <c r="L304" i="1" s="1"/>
  <c r="M303" i="1"/>
  <c r="J303" i="1"/>
  <c r="I303" i="1"/>
  <c r="H303" i="1"/>
  <c r="K303" i="1" s="1"/>
  <c r="L303" i="1" s="1"/>
  <c r="M302" i="1"/>
  <c r="K302" i="1"/>
  <c r="L302" i="1" s="1"/>
  <c r="J302" i="1"/>
  <c r="I302" i="1"/>
  <c r="H302" i="1"/>
  <c r="M301" i="1"/>
  <c r="J301" i="1"/>
  <c r="I301" i="1"/>
  <c r="H301" i="1"/>
  <c r="K301" i="1" s="1"/>
  <c r="L301" i="1" s="1"/>
  <c r="M300" i="1"/>
  <c r="K300" i="1"/>
  <c r="L300" i="1" s="1"/>
  <c r="J300" i="1"/>
  <c r="I300" i="1"/>
  <c r="H300" i="1"/>
  <c r="M299" i="1"/>
  <c r="J299" i="1"/>
  <c r="I299" i="1"/>
  <c r="H299" i="1"/>
  <c r="K299" i="1" s="1"/>
  <c r="L299" i="1" s="1"/>
  <c r="M298" i="1"/>
  <c r="J298" i="1"/>
  <c r="I298" i="1"/>
  <c r="H298" i="1"/>
  <c r="K298" i="1" s="1"/>
  <c r="L298" i="1" s="1"/>
  <c r="M297" i="1"/>
  <c r="J297" i="1"/>
  <c r="I297" i="1"/>
  <c r="H297" i="1"/>
  <c r="K297" i="1" s="1"/>
  <c r="L297" i="1" s="1"/>
  <c r="M296" i="1"/>
  <c r="K296" i="1"/>
  <c r="L296" i="1" s="1"/>
  <c r="J296" i="1"/>
  <c r="N296" i="1" s="1"/>
  <c r="G296" i="1" s="1"/>
  <c r="I296" i="1"/>
  <c r="H296" i="1"/>
  <c r="M295" i="1"/>
  <c r="K295" i="1"/>
  <c r="L295" i="1" s="1"/>
  <c r="J295" i="1"/>
  <c r="I295" i="1"/>
  <c r="H295" i="1"/>
  <c r="M294" i="1"/>
  <c r="K294" i="1"/>
  <c r="L294" i="1" s="1"/>
  <c r="J294" i="1"/>
  <c r="I294" i="1"/>
  <c r="H294" i="1"/>
  <c r="M293" i="1"/>
  <c r="J293" i="1"/>
  <c r="I293" i="1"/>
  <c r="H293" i="1"/>
  <c r="K293" i="1" s="1"/>
  <c r="L293" i="1" s="1"/>
  <c r="M292" i="1"/>
  <c r="J292" i="1"/>
  <c r="I292" i="1"/>
  <c r="H292" i="1"/>
  <c r="K292" i="1" s="1"/>
  <c r="L292" i="1" s="1"/>
  <c r="M291" i="1"/>
  <c r="K291" i="1"/>
  <c r="L291" i="1" s="1"/>
  <c r="J291" i="1"/>
  <c r="I291" i="1"/>
  <c r="H291" i="1"/>
  <c r="M290" i="1"/>
  <c r="J290" i="1"/>
  <c r="I290" i="1"/>
  <c r="H290" i="1"/>
  <c r="K290" i="1" s="1"/>
  <c r="L290" i="1" s="1"/>
  <c r="M289" i="1"/>
  <c r="J289" i="1"/>
  <c r="I289" i="1"/>
  <c r="H289" i="1"/>
  <c r="K289" i="1" s="1"/>
  <c r="L289" i="1" s="1"/>
  <c r="M288" i="1"/>
  <c r="K288" i="1"/>
  <c r="L288" i="1" s="1"/>
  <c r="J288" i="1"/>
  <c r="I288" i="1"/>
  <c r="H288" i="1"/>
  <c r="M287" i="1"/>
  <c r="J287" i="1"/>
  <c r="I287" i="1"/>
  <c r="H287" i="1"/>
  <c r="K287" i="1" s="1"/>
  <c r="L287" i="1" s="1"/>
  <c r="M286" i="1"/>
  <c r="K286" i="1"/>
  <c r="L286" i="1" s="1"/>
  <c r="J286" i="1"/>
  <c r="I286" i="1"/>
  <c r="H286" i="1"/>
  <c r="M285" i="1"/>
  <c r="J285" i="1"/>
  <c r="I285" i="1"/>
  <c r="H285" i="1"/>
  <c r="K285" i="1" s="1"/>
  <c r="L285" i="1" s="1"/>
  <c r="M284" i="1"/>
  <c r="J284" i="1"/>
  <c r="I284" i="1"/>
  <c r="H284" i="1"/>
  <c r="K284" i="1" s="1"/>
  <c r="L284" i="1" s="1"/>
  <c r="M283" i="1"/>
  <c r="J283" i="1"/>
  <c r="I283" i="1"/>
  <c r="H283" i="1"/>
  <c r="K283" i="1" s="1"/>
  <c r="L283" i="1" s="1"/>
  <c r="M282" i="1"/>
  <c r="J282" i="1"/>
  <c r="I282" i="1"/>
  <c r="H282" i="1"/>
  <c r="K282" i="1" s="1"/>
  <c r="L282" i="1" s="1"/>
  <c r="M281" i="1"/>
  <c r="J281" i="1"/>
  <c r="I281" i="1"/>
  <c r="H281" i="1"/>
  <c r="K281" i="1" s="1"/>
  <c r="L281" i="1" s="1"/>
  <c r="M280" i="1"/>
  <c r="K280" i="1"/>
  <c r="L280" i="1" s="1"/>
  <c r="J280" i="1"/>
  <c r="N280" i="1" s="1"/>
  <c r="G280" i="1" s="1"/>
  <c r="I280" i="1"/>
  <c r="H280" i="1"/>
  <c r="M279" i="1"/>
  <c r="K279" i="1"/>
  <c r="L279" i="1" s="1"/>
  <c r="J279" i="1"/>
  <c r="I279" i="1"/>
  <c r="H279" i="1"/>
  <c r="M278" i="1"/>
  <c r="J278" i="1"/>
  <c r="I278" i="1"/>
  <c r="H278" i="1"/>
  <c r="K278" i="1" s="1"/>
  <c r="L278" i="1" s="1"/>
  <c r="M277" i="1"/>
  <c r="J277" i="1"/>
  <c r="I277" i="1"/>
  <c r="H277" i="1"/>
  <c r="K277" i="1" s="1"/>
  <c r="L277" i="1" s="1"/>
  <c r="M276" i="1"/>
  <c r="J276" i="1"/>
  <c r="I276" i="1"/>
  <c r="H276" i="1"/>
  <c r="K276" i="1" s="1"/>
  <c r="L276" i="1" s="1"/>
  <c r="M275" i="1"/>
  <c r="K275" i="1"/>
  <c r="L275" i="1" s="1"/>
  <c r="J275" i="1"/>
  <c r="I275" i="1"/>
  <c r="H275" i="1"/>
  <c r="M274" i="1"/>
  <c r="K274" i="1"/>
  <c r="L274" i="1" s="1"/>
  <c r="J274" i="1"/>
  <c r="I274" i="1"/>
  <c r="H274" i="1"/>
  <c r="M273" i="1"/>
  <c r="J273" i="1"/>
  <c r="I273" i="1"/>
  <c r="H273" i="1"/>
  <c r="K273" i="1" s="1"/>
  <c r="L273" i="1" s="1"/>
  <c r="M272" i="1"/>
  <c r="K272" i="1"/>
  <c r="L272" i="1" s="1"/>
  <c r="J272" i="1"/>
  <c r="I272" i="1"/>
  <c r="H272" i="1"/>
  <c r="M271" i="1"/>
  <c r="J271" i="1"/>
  <c r="I271" i="1"/>
  <c r="H271" i="1"/>
  <c r="K271" i="1" s="1"/>
  <c r="L271" i="1" s="1"/>
  <c r="M270" i="1"/>
  <c r="K270" i="1"/>
  <c r="L270" i="1" s="1"/>
  <c r="J270" i="1"/>
  <c r="I270" i="1"/>
  <c r="H270" i="1"/>
  <c r="M269" i="1"/>
  <c r="J269" i="1"/>
  <c r="I269" i="1"/>
  <c r="H269" i="1"/>
  <c r="K269" i="1" s="1"/>
  <c r="L269" i="1" s="1"/>
  <c r="M268" i="1"/>
  <c r="J268" i="1"/>
  <c r="I268" i="1"/>
  <c r="H268" i="1"/>
  <c r="K268" i="1" s="1"/>
  <c r="L268" i="1" s="1"/>
  <c r="M267" i="1"/>
  <c r="K267" i="1"/>
  <c r="L267" i="1" s="1"/>
  <c r="J267" i="1"/>
  <c r="I267" i="1"/>
  <c r="H267" i="1"/>
  <c r="M266" i="1"/>
  <c r="J266" i="1"/>
  <c r="I266" i="1"/>
  <c r="H266" i="1"/>
  <c r="K266" i="1" s="1"/>
  <c r="L266" i="1" s="1"/>
  <c r="M265" i="1"/>
  <c r="J265" i="1"/>
  <c r="I265" i="1"/>
  <c r="H265" i="1"/>
  <c r="K265" i="1" s="1"/>
  <c r="L265" i="1" s="1"/>
  <c r="M264" i="1"/>
  <c r="K264" i="1"/>
  <c r="L264" i="1" s="1"/>
  <c r="J264" i="1"/>
  <c r="I264" i="1"/>
  <c r="H264" i="1"/>
  <c r="M263" i="1"/>
  <c r="J263" i="1"/>
  <c r="I263" i="1"/>
  <c r="H263" i="1"/>
  <c r="K263" i="1" s="1"/>
  <c r="L263" i="1" s="1"/>
  <c r="M262" i="1"/>
  <c r="J262" i="1"/>
  <c r="I262" i="1"/>
  <c r="H262" i="1"/>
  <c r="K262" i="1" s="1"/>
  <c r="L262" i="1" s="1"/>
  <c r="M261" i="1"/>
  <c r="J261" i="1"/>
  <c r="I261" i="1"/>
  <c r="H261" i="1"/>
  <c r="K261" i="1" s="1"/>
  <c r="L261" i="1" s="1"/>
  <c r="M260" i="1"/>
  <c r="J260" i="1"/>
  <c r="I260" i="1"/>
  <c r="H260" i="1"/>
  <c r="K260" i="1" s="1"/>
  <c r="L260" i="1" s="1"/>
  <c r="M259" i="1"/>
  <c r="K259" i="1"/>
  <c r="L259" i="1" s="1"/>
  <c r="J259" i="1"/>
  <c r="I259" i="1"/>
  <c r="H259" i="1"/>
  <c r="M258" i="1"/>
  <c r="K258" i="1"/>
  <c r="L258" i="1" s="1"/>
  <c r="J258" i="1"/>
  <c r="I258" i="1"/>
  <c r="H258" i="1"/>
  <c r="M257" i="1"/>
  <c r="J257" i="1"/>
  <c r="I257" i="1"/>
  <c r="H257" i="1"/>
  <c r="K257" i="1" s="1"/>
  <c r="L257" i="1" s="1"/>
  <c r="M256" i="1"/>
  <c r="J256" i="1"/>
  <c r="I256" i="1"/>
  <c r="H256" i="1"/>
  <c r="K256" i="1" s="1"/>
  <c r="L256" i="1" s="1"/>
  <c r="M255" i="1"/>
  <c r="J255" i="1"/>
  <c r="I255" i="1"/>
  <c r="H255" i="1"/>
  <c r="K255" i="1" s="1"/>
  <c r="L255" i="1" s="1"/>
  <c r="M254" i="1"/>
  <c r="K254" i="1"/>
  <c r="L254" i="1" s="1"/>
  <c r="J254" i="1"/>
  <c r="I254" i="1"/>
  <c r="H254" i="1"/>
  <c r="M253" i="1"/>
  <c r="J253" i="1"/>
  <c r="I253" i="1"/>
  <c r="H253" i="1"/>
  <c r="K253" i="1" s="1"/>
  <c r="L253" i="1" s="1"/>
  <c r="M252" i="1"/>
  <c r="K252" i="1"/>
  <c r="L252" i="1" s="1"/>
  <c r="J252" i="1"/>
  <c r="N252" i="1" s="1"/>
  <c r="G252" i="1" s="1"/>
  <c r="I252" i="1"/>
  <c r="H252" i="1"/>
  <c r="M251" i="1"/>
  <c r="K251" i="1"/>
  <c r="L251" i="1" s="1"/>
  <c r="J251" i="1"/>
  <c r="I251" i="1"/>
  <c r="H251" i="1"/>
  <c r="M250" i="1"/>
  <c r="J250" i="1"/>
  <c r="I250" i="1"/>
  <c r="H250" i="1"/>
  <c r="K250" i="1" s="1"/>
  <c r="L250" i="1" s="1"/>
  <c r="M249" i="1"/>
  <c r="J249" i="1"/>
  <c r="I249" i="1"/>
  <c r="H249" i="1"/>
  <c r="K249" i="1" s="1"/>
  <c r="L249" i="1" s="1"/>
  <c r="M248" i="1"/>
  <c r="K248" i="1"/>
  <c r="L248" i="1" s="1"/>
  <c r="J248" i="1"/>
  <c r="I248" i="1"/>
  <c r="H248" i="1"/>
  <c r="M247" i="1"/>
  <c r="J247" i="1"/>
  <c r="I247" i="1"/>
  <c r="H247" i="1"/>
  <c r="K247" i="1" s="1"/>
  <c r="L247" i="1" s="1"/>
  <c r="M246" i="1"/>
  <c r="K246" i="1"/>
  <c r="L246" i="1" s="1"/>
  <c r="J246" i="1"/>
  <c r="I246" i="1"/>
  <c r="H246" i="1"/>
  <c r="M245" i="1"/>
  <c r="J245" i="1"/>
  <c r="I245" i="1"/>
  <c r="H245" i="1"/>
  <c r="K245" i="1" s="1"/>
  <c r="L245" i="1" s="1"/>
  <c r="M244" i="1"/>
  <c r="J244" i="1"/>
  <c r="N244" i="1" s="1"/>
  <c r="G244" i="1" s="1"/>
  <c r="I244" i="1"/>
  <c r="H244" i="1"/>
  <c r="K244" i="1" s="1"/>
  <c r="L244" i="1" s="1"/>
  <c r="M243" i="1"/>
  <c r="K243" i="1"/>
  <c r="L243" i="1" s="1"/>
  <c r="J243" i="1"/>
  <c r="I243" i="1"/>
  <c r="H243" i="1"/>
  <c r="M242" i="1"/>
  <c r="J242" i="1"/>
  <c r="I242" i="1"/>
  <c r="H242" i="1"/>
  <c r="K242" i="1" s="1"/>
  <c r="L242" i="1" s="1"/>
  <c r="M241" i="1"/>
  <c r="J241" i="1"/>
  <c r="I241" i="1"/>
  <c r="H241" i="1"/>
  <c r="K241" i="1" s="1"/>
  <c r="L241" i="1" s="1"/>
  <c r="M240" i="1"/>
  <c r="J240" i="1"/>
  <c r="I240" i="1"/>
  <c r="H240" i="1"/>
  <c r="K240" i="1" s="1"/>
  <c r="L240" i="1" s="1"/>
  <c r="M239" i="1"/>
  <c r="J239" i="1"/>
  <c r="I239" i="1"/>
  <c r="H239" i="1"/>
  <c r="K239" i="1" s="1"/>
  <c r="L239" i="1" s="1"/>
  <c r="M238" i="1"/>
  <c r="K238" i="1"/>
  <c r="L238" i="1" s="1"/>
  <c r="J238" i="1"/>
  <c r="I238" i="1"/>
  <c r="H238" i="1"/>
  <c r="M237" i="1"/>
  <c r="J237" i="1"/>
  <c r="I237" i="1"/>
  <c r="H237" i="1"/>
  <c r="K237" i="1" s="1"/>
  <c r="L237" i="1" s="1"/>
  <c r="M236" i="1"/>
  <c r="K236" i="1"/>
  <c r="L236" i="1" s="1"/>
  <c r="J236" i="1"/>
  <c r="I236" i="1"/>
  <c r="H236" i="1"/>
  <c r="M235" i="1"/>
  <c r="J235" i="1"/>
  <c r="I235" i="1"/>
  <c r="H235" i="1"/>
  <c r="K235" i="1" s="1"/>
  <c r="L235" i="1" s="1"/>
  <c r="M234" i="1"/>
  <c r="J234" i="1"/>
  <c r="I234" i="1"/>
  <c r="H234" i="1"/>
  <c r="K234" i="1" s="1"/>
  <c r="L234" i="1" s="1"/>
  <c r="M233" i="1"/>
  <c r="J233" i="1"/>
  <c r="I233" i="1"/>
  <c r="H233" i="1"/>
  <c r="K233" i="1" s="1"/>
  <c r="L233" i="1" s="1"/>
  <c r="M232" i="1"/>
  <c r="K232" i="1"/>
  <c r="L232" i="1" s="1"/>
  <c r="J232" i="1"/>
  <c r="N232" i="1" s="1"/>
  <c r="G232" i="1" s="1"/>
  <c r="I232" i="1"/>
  <c r="H232" i="1"/>
  <c r="M231" i="1"/>
  <c r="K231" i="1"/>
  <c r="L231" i="1" s="1"/>
  <c r="J231" i="1"/>
  <c r="I231" i="1"/>
  <c r="H231" i="1"/>
  <c r="M230" i="1"/>
  <c r="K230" i="1"/>
  <c r="L230" i="1" s="1"/>
  <c r="J230" i="1"/>
  <c r="I230" i="1"/>
  <c r="H230" i="1"/>
  <c r="M229" i="1"/>
  <c r="J229" i="1"/>
  <c r="I229" i="1"/>
  <c r="H229" i="1"/>
  <c r="K229" i="1" s="1"/>
  <c r="L229" i="1" s="1"/>
  <c r="M228" i="1"/>
  <c r="J228" i="1"/>
  <c r="I228" i="1"/>
  <c r="H228" i="1"/>
  <c r="K228" i="1" s="1"/>
  <c r="L228" i="1" s="1"/>
  <c r="M227" i="1"/>
  <c r="K227" i="1"/>
  <c r="L227" i="1" s="1"/>
  <c r="J227" i="1"/>
  <c r="I227" i="1"/>
  <c r="H227" i="1"/>
  <c r="M226" i="1"/>
  <c r="J226" i="1"/>
  <c r="I226" i="1"/>
  <c r="H226" i="1"/>
  <c r="K226" i="1" s="1"/>
  <c r="L226" i="1" s="1"/>
  <c r="M225" i="1"/>
  <c r="J225" i="1"/>
  <c r="I225" i="1"/>
  <c r="H225" i="1"/>
  <c r="K225" i="1" s="1"/>
  <c r="L225" i="1" s="1"/>
  <c r="M224" i="1"/>
  <c r="K224" i="1"/>
  <c r="L224" i="1" s="1"/>
  <c r="J224" i="1"/>
  <c r="I224" i="1"/>
  <c r="H224" i="1"/>
  <c r="M223" i="1"/>
  <c r="J223" i="1"/>
  <c r="I223" i="1"/>
  <c r="H223" i="1"/>
  <c r="K223" i="1" s="1"/>
  <c r="L223" i="1" s="1"/>
  <c r="M222" i="1"/>
  <c r="K222" i="1"/>
  <c r="L222" i="1" s="1"/>
  <c r="J222" i="1"/>
  <c r="I222" i="1"/>
  <c r="H222" i="1"/>
  <c r="M221" i="1"/>
  <c r="J221" i="1"/>
  <c r="I221" i="1"/>
  <c r="H221" i="1"/>
  <c r="K221" i="1" s="1"/>
  <c r="L221" i="1" s="1"/>
  <c r="M220" i="1"/>
  <c r="J220" i="1"/>
  <c r="I220" i="1"/>
  <c r="H220" i="1"/>
  <c r="K220" i="1" s="1"/>
  <c r="L220" i="1" s="1"/>
  <c r="M219" i="1"/>
  <c r="J219" i="1"/>
  <c r="I219" i="1"/>
  <c r="H219" i="1"/>
  <c r="K219" i="1" s="1"/>
  <c r="L219" i="1" s="1"/>
  <c r="M218" i="1"/>
  <c r="J218" i="1"/>
  <c r="I218" i="1"/>
  <c r="H218" i="1"/>
  <c r="K218" i="1" s="1"/>
  <c r="L218" i="1" s="1"/>
  <c r="M217" i="1"/>
  <c r="J217" i="1"/>
  <c r="I217" i="1"/>
  <c r="H217" i="1"/>
  <c r="K217" i="1" s="1"/>
  <c r="L217" i="1" s="1"/>
  <c r="M216" i="1"/>
  <c r="K216" i="1"/>
  <c r="L216" i="1" s="1"/>
  <c r="J216" i="1"/>
  <c r="N216" i="1" s="1"/>
  <c r="G216" i="1" s="1"/>
  <c r="I216" i="1"/>
  <c r="H216" i="1"/>
  <c r="M215" i="1"/>
  <c r="K215" i="1"/>
  <c r="L215" i="1" s="1"/>
  <c r="J215" i="1"/>
  <c r="I215" i="1"/>
  <c r="H215" i="1"/>
  <c r="M214" i="1"/>
  <c r="J214" i="1"/>
  <c r="I214" i="1"/>
  <c r="H214" i="1"/>
  <c r="K214" i="1" s="1"/>
  <c r="L214" i="1" s="1"/>
  <c r="M213" i="1"/>
  <c r="J213" i="1"/>
  <c r="I213" i="1"/>
  <c r="H213" i="1"/>
  <c r="K213" i="1" s="1"/>
  <c r="L213" i="1" s="1"/>
  <c r="M212" i="1"/>
  <c r="J212" i="1"/>
  <c r="I212" i="1"/>
  <c r="H212" i="1"/>
  <c r="K212" i="1" s="1"/>
  <c r="L212" i="1" s="1"/>
  <c r="M211" i="1"/>
  <c r="K211" i="1"/>
  <c r="L211" i="1" s="1"/>
  <c r="J211" i="1"/>
  <c r="I211" i="1"/>
  <c r="H211" i="1"/>
  <c r="M210" i="1"/>
  <c r="K210" i="1"/>
  <c r="L210" i="1" s="1"/>
  <c r="J210" i="1"/>
  <c r="I210" i="1"/>
  <c r="H210" i="1"/>
  <c r="M209" i="1"/>
  <c r="J209" i="1"/>
  <c r="I209" i="1"/>
  <c r="H209" i="1"/>
  <c r="K209" i="1" s="1"/>
  <c r="L209" i="1" s="1"/>
  <c r="M208" i="1"/>
  <c r="K208" i="1"/>
  <c r="L208" i="1" s="1"/>
  <c r="J208" i="1"/>
  <c r="I208" i="1"/>
  <c r="H208" i="1"/>
  <c r="M207" i="1"/>
  <c r="J207" i="1"/>
  <c r="I207" i="1"/>
  <c r="H207" i="1"/>
  <c r="K207" i="1" s="1"/>
  <c r="L207" i="1" s="1"/>
  <c r="M206" i="1"/>
  <c r="K206" i="1"/>
  <c r="L206" i="1" s="1"/>
  <c r="J206" i="1"/>
  <c r="I206" i="1"/>
  <c r="H206" i="1"/>
  <c r="M205" i="1"/>
  <c r="J205" i="1"/>
  <c r="I205" i="1"/>
  <c r="H205" i="1"/>
  <c r="K205" i="1" s="1"/>
  <c r="L205" i="1" s="1"/>
  <c r="M204" i="1"/>
  <c r="J204" i="1"/>
  <c r="I204" i="1"/>
  <c r="H204" i="1"/>
  <c r="K204" i="1" s="1"/>
  <c r="L204" i="1" s="1"/>
  <c r="M203" i="1"/>
  <c r="K203" i="1"/>
  <c r="L203" i="1" s="1"/>
  <c r="J203" i="1"/>
  <c r="I203" i="1"/>
  <c r="H203" i="1"/>
  <c r="M202" i="1"/>
  <c r="J202" i="1"/>
  <c r="I202" i="1"/>
  <c r="H202" i="1"/>
  <c r="K202" i="1" s="1"/>
  <c r="L202" i="1" s="1"/>
  <c r="M201" i="1"/>
  <c r="J201" i="1"/>
  <c r="I201" i="1"/>
  <c r="H201" i="1"/>
  <c r="K201" i="1" s="1"/>
  <c r="L201" i="1" s="1"/>
  <c r="M200" i="1"/>
  <c r="K200" i="1"/>
  <c r="L200" i="1" s="1"/>
  <c r="J200" i="1"/>
  <c r="I200" i="1"/>
  <c r="H200" i="1"/>
  <c r="M199" i="1"/>
  <c r="J199" i="1"/>
  <c r="I199" i="1"/>
  <c r="H199" i="1"/>
  <c r="K199" i="1" s="1"/>
  <c r="L199" i="1" s="1"/>
  <c r="M198" i="1"/>
  <c r="J198" i="1"/>
  <c r="I198" i="1"/>
  <c r="H198" i="1"/>
  <c r="K198" i="1" s="1"/>
  <c r="L198" i="1" s="1"/>
  <c r="M197" i="1"/>
  <c r="J197" i="1"/>
  <c r="I197" i="1"/>
  <c r="H197" i="1"/>
  <c r="K197" i="1" s="1"/>
  <c r="L197" i="1" s="1"/>
  <c r="M196" i="1"/>
  <c r="J196" i="1"/>
  <c r="N196" i="1" s="1"/>
  <c r="G196" i="1" s="1"/>
  <c r="I196" i="1"/>
  <c r="H196" i="1"/>
  <c r="K196" i="1" s="1"/>
  <c r="L196" i="1" s="1"/>
  <c r="M195" i="1"/>
  <c r="K195" i="1"/>
  <c r="L195" i="1" s="1"/>
  <c r="J195" i="1"/>
  <c r="I195" i="1"/>
  <c r="H195" i="1"/>
  <c r="M194" i="1"/>
  <c r="K194" i="1"/>
  <c r="L194" i="1" s="1"/>
  <c r="J194" i="1"/>
  <c r="I194" i="1"/>
  <c r="H194" i="1"/>
  <c r="M193" i="1"/>
  <c r="J193" i="1"/>
  <c r="I193" i="1"/>
  <c r="H193" i="1"/>
  <c r="K193" i="1" s="1"/>
  <c r="L193" i="1" s="1"/>
  <c r="M192" i="1"/>
  <c r="J192" i="1"/>
  <c r="I192" i="1"/>
  <c r="H192" i="1"/>
  <c r="K192" i="1" s="1"/>
  <c r="L192" i="1" s="1"/>
  <c r="M191" i="1"/>
  <c r="J191" i="1"/>
  <c r="I191" i="1"/>
  <c r="H191" i="1"/>
  <c r="K191" i="1" s="1"/>
  <c r="L191" i="1" s="1"/>
  <c r="M190" i="1"/>
  <c r="K190" i="1"/>
  <c r="L190" i="1" s="1"/>
  <c r="J190" i="1"/>
  <c r="I190" i="1"/>
  <c r="H190" i="1"/>
  <c r="M189" i="1"/>
  <c r="J189" i="1"/>
  <c r="I189" i="1"/>
  <c r="H189" i="1"/>
  <c r="K189" i="1" s="1"/>
  <c r="L189" i="1" s="1"/>
  <c r="M188" i="1"/>
  <c r="K188" i="1"/>
  <c r="L188" i="1" s="1"/>
  <c r="J188" i="1"/>
  <c r="N188" i="1" s="1"/>
  <c r="G188" i="1" s="1"/>
  <c r="I188" i="1"/>
  <c r="H188" i="1"/>
  <c r="M187" i="1"/>
  <c r="K187" i="1"/>
  <c r="L187" i="1" s="1"/>
  <c r="J187" i="1"/>
  <c r="I187" i="1"/>
  <c r="H187" i="1"/>
  <c r="M186" i="1"/>
  <c r="J186" i="1"/>
  <c r="I186" i="1"/>
  <c r="H186" i="1"/>
  <c r="K186" i="1" s="1"/>
  <c r="L186" i="1" s="1"/>
  <c r="M185" i="1"/>
  <c r="J185" i="1"/>
  <c r="I185" i="1"/>
  <c r="H185" i="1"/>
  <c r="K185" i="1" s="1"/>
  <c r="L185" i="1" s="1"/>
  <c r="M184" i="1"/>
  <c r="J184" i="1"/>
  <c r="I184" i="1"/>
  <c r="H184" i="1"/>
  <c r="K184" i="1" s="1"/>
  <c r="L184" i="1" s="1"/>
  <c r="M183" i="1"/>
  <c r="K183" i="1"/>
  <c r="L183" i="1" s="1"/>
  <c r="J183" i="1"/>
  <c r="I183" i="1"/>
  <c r="H183" i="1"/>
  <c r="M182" i="1"/>
  <c r="K182" i="1"/>
  <c r="L182" i="1" s="1"/>
  <c r="J182" i="1"/>
  <c r="I182" i="1"/>
  <c r="H182" i="1"/>
  <c r="M181" i="1"/>
  <c r="J181" i="1"/>
  <c r="I181" i="1"/>
  <c r="H181" i="1"/>
  <c r="K181" i="1" s="1"/>
  <c r="L181" i="1" s="1"/>
  <c r="M180" i="1"/>
  <c r="J180" i="1"/>
  <c r="I180" i="1"/>
  <c r="H180" i="1"/>
  <c r="K180" i="1" s="1"/>
  <c r="L180" i="1" s="1"/>
  <c r="M179" i="1"/>
  <c r="J179" i="1"/>
  <c r="I179" i="1"/>
  <c r="H179" i="1"/>
  <c r="K179" i="1" s="1"/>
  <c r="L179" i="1" s="1"/>
  <c r="M178" i="1"/>
  <c r="K178" i="1"/>
  <c r="L178" i="1" s="1"/>
  <c r="J178" i="1"/>
  <c r="I178" i="1"/>
  <c r="H178" i="1"/>
  <c r="M177" i="1"/>
  <c r="J177" i="1"/>
  <c r="I177" i="1"/>
  <c r="H177" i="1"/>
  <c r="K177" i="1" s="1"/>
  <c r="L177" i="1" s="1"/>
  <c r="M176" i="1"/>
  <c r="K176" i="1"/>
  <c r="L176" i="1" s="1"/>
  <c r="J176" i="1"/>
  <c r="I176" i="1"/>
  <c r="H176" i="1"/>
  <c r="M175" i="1"/>
  <c r="J175" i="1"/>
  <c r="I175" i="1"/>
  <c r="H175" i="1"/>
  <c r="K175" i="1" s="1"/>
  <c r="L175" i="1" s="1"/>
  <c r="M174" i="1"/>
  <c r="J174" i="1"/>
  <c r="I174" i="1"/>
  <c r="H174" i="1"/>
  <c r="K174" i="1" s="1"/>
  <c r="L174" i="1" s="1"/>
  <c r="M173" i="1"/>
  <c r="J173" i="1"/>
  <c r="I173" i="1"/>
  <c r="H173" i="1"/>
  <c r="K173" i="1" s="1"/>
  <c r="L173" i="1" s="1"/>
  <c r="M172" i="1"/>
  <c r="K172" i="1"/>
  <c r="L172" i="1" s="1"/>
  <c r="J172" i="1"/>
  <c r="N172" i="1" s="1"/>
  <c r="G172" i="1" s="1"/>
  <c r="I172" i="1"/>
  <c r="H172" i="1"/>
  <c r="M171" i="1"/>
  <c r="K171" i="1"/>
  <c r="L171" i="1" s="1"/>
  <c r="J171" i="1"/>
  <c r="I171" i="1"/>
  <c r="H171" i="1"/>
  <c r="M170" i="1"/>
  <c r="J170" i="1"/>
  <c r="I170" i="1"/>
  <c r="H170" i="1"/>
  <c r="K170" i="1" s="1"/>
  <c r="L170" i="1" s="1"/>
  <c r="M169" i="1"/>
  <c r="J169" i="1"/>
  <c r="I169" i="1"/>
  <c r="H169" i="1"/>
  <c r="K169" i="1" s="1"/>
  <c r="L169" i="1" s="1"/>
  <c r="M168" i="1"/>
  <c r="J168" i="1"/>
  <c r="I168" i="1"/>
  <c r="H168" i="1"/>
  <c r="K168" i="1" s="1"/>
  <c r="L168" i="1" s="1"/>
  <c r="M167" i="1"/>
  <c r="K167" i="1"/>
  <c r="L167" i="1" s="1"/>
  <c r="J167" i="1"/>
  <c r="I167" i="1"/>
  <c r="H167" i="1"/>
  <c r="M166" i="1"/>
  <c r="J166" i="1"/>
  <c r="I166" i="1"/>
  <c r="H166" i="1"/>
  <c r="K166" i="1" s="1"/>
  <c r="L166" i="1" s="1"/>
  <c r="M165" i="1"/>
  <c r="J165" i="1"/>
  <c r="I165" i="1"/>
  <c r="H165" i="1"/>
  <c r="K165" i="1" s="1"/>
  <c r="L165" i="1" s="1"/>
  <c r="M164" i="1"/>
  <c r="K164" i="1"/>
  <c r="L164" i="1" s="1"/>
  <c r="J164" i="1"/>
  <c r="I164" i="1"/>
  <c r="H164" i="1"/>
  <c r="M163" i="1"/>
  <c r="J163" i="1"/>
  <c r="I163" i="1"/>
  <c r="H163" i="1"/>
  <c r="K163" i="1" s="1"/>
  <c r="L163" i="1" s="1"/>
  <c r="M162" i="1"/>
  <c r="J162" i="1"/>
  <c r="I162" i="1"/>
  <c r="H162" i="1"/>
  <c r="K162" i="1" s="1"/>
  <c r="L162" i="1" s="1"/>
  <c r="M161" i="1"/>
  <c r="J161" i="1"/>
  <c r="I161" i="1"/>
  <c r="H161" i="1"/>
  <c r="K161" i="1" s="1"/>
  <c r="L161" i="1" s="1"/>
  <c r="M160" i="1"/>
  <c r="J160" i="1"/>
  <c r="I160" i="1"/>
  <c r="H160" i="1"/>
  <c r="K160" i="1" s="1"/>
  <c r="L160" i="1" s="1"/>
  <c r="M159" i="1"/>
  <c r="K159" i="1"/>
  <c r="L159" i="1" s="1"/>
  <c r="J159" i="1"/>
  <c r="I159" i="1"/>
  <c r="H159" i="1"/>
  <c r="M158" i="1"/>
  <c r="K158" i="1"/>
  <c r="L158" i="1" s="1"/>
  <c r="J158" i="1"/>
  <c r="I158" i="1"/>
  <c r="H158" i="1"/>
  <c r="M157" i="1"/>
  <c r="J157" i="1"/>
  <c r="I157" i="1"/>
  <c r="H157" i="1"/>
  <c r="K157" i="1" s="1"/>
  <c r="L157" i="1" s="1"/>
  <c r="M156" i="1"/>
  <c r="J156" i="1"/>
  <c r="I156" i="1"/>
  <c r="H156" i="1"/>
  <c r="K156" i="1" s="1"/>
  <c r="L156" i="1" s="1"/>
  <c r="M155" i="1"/>
  <c r="J155" i="1"/>
  <c r="I155" i="1"/>
  <c r="H155" i="1"/>
  <c r="K155" i="1" s="1"/>
  <c r="L155" i="1" s="1"/>
  <c r="M154" i="1"/>
  <c r="K154" i="1"/>
  <c r="L154" i="1" s="1"/>
  <c r="J154" i="1"/>
  <c r="I154" i="1"/>
  <c r="H154" i="1"/>
  <c r="M153" i="1"/>
  <c r="J153" i="1"/>
  <c r="I153" i="1"/>
  <c r="H153" i="1"/>
  <c r="K153" i="1" s="1"/>
  <c r="L153" i="1" s="1"/>
  <c r="M152" i="1"/>
  <c r="K152" i="1"/>
  <c r="L152" i="1" s="1"/>
  <c r="J152" i="1"/>
  <c r="I152" i="1"/>
  <c r="H152" i="1"/>
  <c r="M151" i="1"/>
  <c r="J151" i="1"/>
  <c r="I151" i="1"/>
  <c r="H151" i="1"/>
  <c r="K151" i="1" s="1"/>
  <c r="L151" i="1" s="1"/>
  <c r="M150" i="1"/>
  <c r="J150" i="1"/>
  <c r="I150" i="1"/>
  <c r="H150" i="1"/>
  <c r="K150" i="1" s="1"/>
  <c r="L150" i="1" s="1"/>
  <c r="M149" i="1"/>
  <c r="J149" i="1"/>
  <c r="I149" i="1"/>
  <c r="H149" i="1"/>
  <c r="K149" i="1" s="1"/>
  <c r="L149" i="1" s="1"/>
  <c r="M148" i="1"/>
  <c r="J148" i="1"/>
  <c r="I148" i="1"/>
  <c r="H148" i="1"/>
  <c r="K148" i="1" s="1"/>
  <c r="L148" i="1" s="1"/>
  <c r="M147" i="1"/>
  <c r="K147" i="1"/>
  <c r="L147" i="1" s="1"/>
  <c r="J147" i="1"/>
  <c r="I147" i="1"/>
  <c r="H147" i="1"/>
  <c r="M146" i="1"/>
  <c r="J146" i="1"/>
  <c r="I146" i="1"/>
  <c r="H146" i="1"/>
  <c r="K146" i="1" s="1"/>
  <c r="L146" i="1" s="1"/>
  <c r="M145" i="1"/>
  <c r="J145" i="1"/>
  <c r="I145" i="1"/>
  <c r="H145" i="1"/>
  <c r="K145" i="1" s="1"/>
  <c r="L145" i="1" s="1"/>
  <c r="M144" i="1"/>
  <c r="K144" i="1"/>
  <c r="L144" i="1" s="1"/>
  <c r="J144" i="1"/>
  <c r="I144" i="1"/>
  <c r="H144" i="1"/>
  <c r="M143" i="1"/>
  <c r="J143" i="1"/>
  <c r="I143" i="1"/>
  <c r="H143" i="1"/>
  <c r="K143" i="1" s="1"/>
  <c r="L143" i="1" s="1"/>
  <c r="M142" i="1"/>
  <c r="J142" i="1"/>
  <c r="I142" i="1"/>
  <c r="H142" i="1"/>
  <c r="K142" i="1" s="1"/>
  <c r="L142" i="1" s="1"/>
  <c r="M141" i="1"/>
  <c r="J141" i="1"/>
  <c r="I141" i="1"/>
  <c r="H141" i="1"/>
  <c r="K141" i="1" s="1"/>
  <c r="L141" i="1" s="1"/>
  <c r="M140" i="1"/>
  <c r="K140" i="1"/>
  <c r="L140" i="1" s="1"/>
  <c r="J140" i="1"/>
  <c r="N140" i="1" s="1"/>
  <c r="G140" i="1" s="1"/>
  <c r="I140" i="1"/>
  <c r="H140" i="1"/>
  <c r="M139" i="1"/>
  <c r="K139" i="1"/>
  <c r="L139" i="1" s="1"/>
  <c r="J139" i="1"/>
  <c r="I139" i="1"/>
  <c r="H139" i="1"/>
  <c r="M138" i="1"/>
  <c r="J138" i="1"/>
  <c r="I138" i="1"/>
  <c r="H138" i="1"/>
  <c r="K138" i="1" s="1"/>
  <c r="L138" i="1" s="1"/>
  <c r="M137" i="1"/>
  <c r="J137" i="1"/>
  <c r="I137" i="1"/>
  <c r="H137" i="1"/>
  <c r="K137" i="1" s="1"/>
  <c r="L137" i="1" s="1"/>
  <c r="M136" i="1"/>
  <c r="J136" i="1"/>
  <c r="I136" i="1"/>
  <c r="H136" i="1"/>
  <c r="K136" i="1" s="1"/>
  <c r="L136" i="1" s="1"/>
  <c r="M135" i="1"/>
  <c r="K135" i="1"/>
  <c r="L135" i="1" s="1"/>
  <c r="J135" i="1"/>
  <c r="I135" i="1"/>
  <c r="H135" i="1"/>
  <c r="M134" i="1"/>
  <c r="J134" i="1"/>
  <c r="I134" i="1"/>
  <c r="H134" i="1"/>
  <c r="K134" i="1" s="1"/>
  <c r="L134" i="1" s="1"/>
  <c r="M133" i="1"/>
  <c r="J133" i="1"/>
  <c r="I133" i="1"/>
  <c r="H133" i="1"/>
  <c r="K133" i="1" s="1"/>
  <c r="L133" i="1" s="1"/>
  <c r="M132" i="1"/>
  <c r="K132" i="1"/>
  <c r="L132" i="1" s="1"/>
  <c r="J132" i="1"/>
  <c r="I132" i="1"/>
  <c r="H132" i="1"/>
  <c r="M131" i="1"/>
  <c r="J131" i="1"/>
  <c r="I131" i="1"/>
  <c r="H131" i="1"/>
  <c r="K131" i="1" s="1"/>
  <c r="L131" i="1" s="1"/>
  <c r="M130" i="1"/>
  <c r="J130" i="1"/>
  <c r="I130" i="1"/>
  <c r="H130" i="1"/>
  <c r="K130" i="1" s="1"/>
  <c r="L130" i="1" s="1"/>
  <c r="M129" i="1"/>
  <c r="J129" i="1"/>
  <c r="I129" i="1"/>
  <c r="H129" i="1"/>
  <c r="K129" i="1" s="1"/>
  <c r="L129" i="1" s="1"/>
  <c r="M128" i="1"/>
  <c r="J128" i="1"/>
  <c r="I128" i="1"/>
  <c r="H128" i="1"/>
  <c r="K128" i="1" s="1"/>
  <c r="L128" i="1" s="1"/>
  <c r="M127" i="1"/>
  <c r="K127" i="1"/>
  <c r="L127" i="1" s="1"/>
  <c r="J127" i="1"/>
  <c r="I127" i="1"/>
  <c r="H127" i="1"/>
  <c r="M126" i="1"/>
  <c r="K126" i="1"/>
  <c r="L126" i="1" s="1"/>
  <c r="J126" i="1"/>
  <c r="I126" i="1"/>
  <c r="H126" i="1"/>
  <c r="M125" i="1"/>
  <c r="J125" i="1"/>
  <c r="I125" i="1"/>
  <c r="H125" i="1"/>
  <c r="K125" i="1" s="1"/>
  <c r="L125" i="1" s="1"/>
  <c r="M124" i="1"/>
  <c r="J124" i="1"/>
  <c r="I124" i="1"/>
  <c r="H124" i="1"/>
  <c r="K124" i="1" s="1"/>
  <c r="L124" i="1" s="1"/>
  <c r="M123" i="1"/>
  <c r="J123" i="1"/>
  <c r="I123" i="1"/>
  <c r="H123" i="1"/>
  <c r="K123" i="1" s="1"/>
  <c r="L123" i="1" s="1"/>
  <c r="M122" i="1"/>
  <c r="K122" i="1"/>
  <c r="L122" i="1" s="1"/>
  <c r="J122" i="1"/>
  <c r="I122" i="1"/>
  <c r="H122" i="1"/>
  <c r="M121" i="1"/>
  <c r="J121" i="1"/>
  <c r="I121" i="1"/>
  <c r="H121" i="1"/>
  <c r="K121" i="1" s="1"/>
  <c r="L121" i="1" s="1"/>
  <c r="M120" i="1"/>
  <c r="K120" i="1"/>
  <c r="L120" i="1" s="1"/>
  <c r="J120" i="1"/>
  <c r="I120" i="1"/>
  <c r="H120" i="1"/>
  <c r="M119" i="1"/>
  <c r="J119" i="1"/>
  <c r="I119" i="1"/>
  <c r="H119" i="1"/>
  <c r="K119" i="1" s="1"/>
  <c r="L119" i="1" s="1"/>
  <c r="M118" i="1"/>
  <c r="J118" i="1"/>
  <c r="I118" i="1"/>
  <c r="H118" i="1"/>
  <c r="K118" i="1" s="1"/>
  <c r="L118" i="1" s="1"/>
  <c r="M117" i="1"/>
  <c r="J117" i="1"/>
  <c r="I117" i="1"/>
  <c r="H117" i="1"/>
  <c r="K117" i="1" s="1"/>
  <c r="L117" i="1" s="1"/>
  <c r="M116" i="1"/>
  <c r="J116" i="1"/>
  <c r="I116" i="1"/>
  <c r="H116" i="1"/>
  <c r="K116" i="1" s="1"/>
  <c r="L116" i="1" s="1"/>
  <c r="M115" i="1"/>
  <c r="K115" i="1"/>
  <c r="L115" i="1" s="1"/>
  <c r="J115" i="1"/>
  <c r="I115" i="1"/>
  <c r="H115" i="1"/>
  <c r="M114" i="1"/>
  <c r="J114" i="1"/>
  <c r="I114" i="1"/>
  <c r="H114" i="1"/>
  <c r="K114" i="1" s="1"/>
  <c r="L114" i="1" s="1"/>
  <c r="M113" i="1"/>
  <c r="J113" i="1"/>
  <c r="I113" i="1"/>
  <c r="H113" i="1"/>
  <c r="K113" i="1" s="1"/>
  <c r="L113" i="1" s="1"/>
  <c r="M112" i="1"/>
  <c r="K112" i="1"/>
  <c r="L112" i="1" s="1"/>
  <c r="J112" i="1"/>
  <c r="I112" i="1"/>
  <c r="H112" i="1"/>
  <c r="M111" i="1"/>
  <c r="J111" i="1"/>
  <c r="I111" i="1"/>
  <c r="H111" i="1"/>
  <c r="K111" i="1" s="1"/>
  <c r="L111" i="1" s="1"/>
  <c r="M110" i="1"/>
  <c r="J110" i="1"/>
  <c r="I110" i="1"/>
  <c r="H110" i="1"/>
  <c r="K110" i="1" s="1"/>
  <c r="L110" i="1" s="1"/>
  <c r="M109" i="1"/>
  <c r="J109" i="1"/>
  <c r="I109" i="1"/>
  <c r="H109" i="1"/>
  <c r="K109" i="1" s="1"/>
  <c r="L109" i="1" s="1"/>
  <c r="M108" i="1"/>
  <c r="K108" i="1"/>
  <c r="L108" i="1" s="1"/>
  <c r="J108" i="1"/>
  <c r="N108" i="1" s="1"/>
  <c r="G108" i="1" s="1"/>
  <c r="I108" i="1"/>
  <c r="H108" i="1"/>
  <c r="M107" i="1"/>
  <c r="K107" i="1"/>
  <c r="L107" i="1" s="1"/>
  <c r="J107" i="1"/>
  <c r="I107" i="1"/>
  <c r="H107" i="1"/>
  <c r="M106" i="1"/>
  <c r="J106" i="1"/>
  <c r="I106" i="1"/>
  <c r="H106" i="1"/>
  <c r="K106" i="1" s="1"/>
  <c r="L106" i="1" s="1"/>
  <c r="M105" i="1"/>
  <c r="J105" i="1"/>
  <c r="I105" i="1"/>
  <c r="H105" i="1"/>
  <c r="K105" i="1" s="1"/>
  <c r="L105" i="1" s="1"/>
  <c r="M104" i="1"/>
  <c r="J104" i="1"/>
  <c r="I104" i="1"/>
  <c r="H104" i="1"/>
  <c r="K104" i="1" s="1"/>
  <c r="L104" i="1" s="1"/>
  <c r="M103" i="1"/>
  <c r="K103" i="1"/>
  <c r="L103" i="1" s="1"/>
  <c r="J103" i="1"/>
  <c r="I103" i="1"/>
  <c r="H103" i="1"/>
  <c r="M102" i="1"/>
  <c r="J102" i="1"/>
  <c r="I102" i="1"/>
  <c r="H102" i="1"/>
  <c r="K102" i="1" s="1"/>
  <c r="L102" i="1" s="1"/>
  <c r="M101" i="1"/>
  <c r="J101" i="1"/>
  <c r="I101" i="1"/>
  <c r="H101" i="1"/>
  <c r="K101" i="1" s="1"/>
  <c r="L101" i="1" s="1"/>
  <c r="M100" i="1"/>
  <c r="K100" i="1"/>
  <c r="L100" i="1" s="1"/>
  <c r="J100" i="1"/>
  <c r="I100" i="1"/>
  <c r="H100" i="1"/>
  <c r="M99" i="1"/>
  <c r="J99" i="1"/>
  <c r="I99" i="1"/>
  <c r="H99" i="1"/>
  <c r="K99" i="1" s="1"/>
  <c r="L99" i="1" s="1"/>
  <c r="M98" i="1"/>
  <c r="J98" i="1"/>
  <c r="I98" i="1"/>
  <c r="H98" i="1"/>
  <c r="K98" i="1" s="1"/>
  <c r="L98" i="1" s="1"/>
  <c r="M97" i="1"/>
  <c r="J97" i="1"/>
  <c r="I97" i="1"/>
  <c r="H97" i="1"/>
  <c r="K97" i="1" s="1"/>
  <c r="L97" i="1" s="1"/>
  <c r="M96" i="1"/>
  <c r="J96" i="1"/>
  <c r="I96" i="1"/>
  <c r="H96" i="1"/>
  <c r="K96" i="1" s="1"/>
  <c r="L96" i="1" s="1"/>
  <c r="M95" i="1"/>
  <c r="K95" i="1"/>
  <c r="L95" i="1" s="1"/>
  <c r="J95" i="1"/>
  <c r="I95" i="1"/>
  <c r="H95" i="1"/>
  <c r="M94" i="1"/>
  <c r="K94" i="1"/>
  <c r="L94" i="1" s="1"/>
  <c r="J94" i="1"/>
  <c r="I94" i="1"/>
  <c r="H94" i="1"/>
  <c r="M93" i="1"/>
  <c r="J93" i="1"/>
  <c r="I93" i="1"/>
  <c r="H93" i="1"/>
  <c r="K93" i="1" s="1"/>
  <c r="L93" i="1" s="1"/>
  <c r="M92" i="1"/>
  <c r="J92" i="1"/>
  <c r="I92" i="1"/>
  <c r="H92" i="1"/>
  <c r="K92" i="1" s="1"/>
  <c r="L92" i="1" s="1"/>
  <c r="M91" i="1"/>
  <c r="J91" i="1"/>
  <c r="I91" i="1"/>
  <c r="H91" i="1"/>
  <c r="K91" i="1" s="1"/>
  <c r="L91" i="1" s="1"/>
  <c r="M90" i="1"/>
  <c r="K90" i="1"/>
  <c r="L90" i="1" s="1"/>
  <c r="J90" i="1"/>
  <c r="I90" i="1"/>
  <c r="H90" i="1"/>
  <c r="M89" i="1"/>
  <c r="J89" i="1"/>
  <c r="I89" i="1"/>
  <c r="H89" i="1"/>
  <c r="K89" i="1" s="1"/>
  <c r="L89" i="1" s="1"/>
  <c r="M88" i="1"/>
  <c r="K88" i="1"/>
  <c r="L88" i="1" s="1"/>
  <c r="J88" i="1"/>
  <c r="I88" i="1"/>
  <c r="H88" i="1"/>
  <c r="M87" i="1"/>
  <c r="J87" i="1"/>
  <c r="I87" i="1"/>
  <c r="H87" i="1"/>
  <c r="K87" i="1" s="1"/>
  <c r="L87" i="1" s="1"/>
  <c r="M86" i="1"/>
  <c r="J86" i="1"/>
  <c r="I86" i="1"/>
  <c r="H86" i="1"/>
  <c r="K86" i="1" s="1"/>
  <c r="L86" i="1" s="1"/>
  <c r="M85" i="1"/>
  <c r="J85" i="1"/>
  <c r="I85" i="1"/>
  <c r="H85" i="1"/>
  <c r="K85" i="1" s="1"/>
  <c r="L85" i="1" s="1"/>
  <c r="M84" i="1"/>
  <c r="J84" i="1"/>
  <c r="I84" i="1"/>
  <c r="H84" i="1"/>
  <c r="K84" i="1" s="1"/>
  <c r="L84" i="1" s="1"/>
  <c r="M83" i="1"/>
  <c r="K83" i="1"/>
  <c r="L83" i="1" s="1"/>
  <c r="J83" i="1"/>
  <c r="I83" i="1"/>
  <c r="H83" i="1"/>
  <c r="M82" i="1"/>
  <c r="J82" i="1"/>
  <c r="I82" i="1"/>
  <c r="H82" i="1"/>
  <c r="K82" i="1" s="1"/>
  <c r="L82" i="1" s="1"/>
  <c r="M81" i="1"/>
  <c r="J81" i="1"/>
  <c r="I81" i="1"/>
  <c r="H81" i="1"/>
  <c r="K81" i="1" s="1"/>
  <c r="L81" i="1" s="1"/>
  <c r="M80" i="1"/>
  <c r="K80" i="1"/>
  <c r="L80" i="1" s="1"/>
  <c r="J80" i="1"/>
  <c r="I80" i="1"/>
  <c r="H80" i="1"/>
  <c r="M79" i="1"/>
  <c r="J79" i="1"/>
  <c r="I79" i="1"/>
  <c r="H79" i="1"/>
  <c r="K79" i="1" s="1"/>
  <c r="L79" i="1" s="1"/>
  <c r="M78" i="1"/>
  <c r="J78" i="1"/>
  <c r="I78" i="1"/>
  <c r="H78" i="1"/>
  <c r="K78" i="1" s="1"/>
  <c r="L78" i="1" s="1"/>
  <c r="M77" i="1"/>
  <c r="J77" i="1"/>
  <c r="I77" i="1"/>
  <c r="H77" i="1"/>
  <c r="K77" i="1" s="1"/>
  <c r="L77" i="1" s="1"/>
  <c r="M76" i="1"/>
  <c r="K76" i="1"/>
  <c r="L76" i="1" s="1"/>
  <c r="J76" i="1"/>
  <c r="N76" i="1" s="1"/>
  <c r="G76" i="1" s="1"/>
  <c r="I76" i="1"/>
  <c r="H76" i="1"/>
  <c r="M75" i="1"/>
  <c r="K75" i="1"/>
  <c r="L75" i="1" s="1"/>
  <c r="J75" i="1"/>
  <c r="I75" i="1"/>
  <c r="H75" i="1"/>
  <c r="M74" i="1"/>
  <c r="J74" i="1"/>
  <c r="I74" i="1"/>
  <c r="H74" i="1"/>
  <c r="K74" i="1" s="1"/>
  <c r="L74" i="1" s="1"/>
  <c r="M73" i="1"/>
  <c r="J73" i="1"/>
  <c r="I73" i="1"/>
  <c r="H73" i="1"/>
  <c r="K73" i="1" s="1"/>
  <c r="L73" i="1" s="1"/>
  <c r="M72" i="1"/>
  <c r="J72" i="1"/>
  <c r="I72" i="1"/>
  <c r="H72" i="1"/>
  <c r="K72" i="1" s="1"/>
  <c r="L72" i="1" s="1"/>
  <c r="M71" i="1"/>
  <c r="K71" i="1"/>
  <c r="L71" i="1" s="1"/>
  <c r="J71" i="1"/>
  <c r="I71" i="1"/>
  <c r="H71" i="1"/>
  <c r="M70" i="1"/>
  <c r="J70" i="1"/>
  <c r="I70" i="1"/>
  <c r="H70" i="1"/>
  <c r="K70" i="1" s="1"/>
  <c r="L70" i="1" s="1"/>
  <c r="M69" i="1"/>
  <c r="J69" i="1"/>
  <c r="I69" i="1"/>
  <c r="H69" i="1"/>
  <c r="K69" i="1" s="1"/>
  <c r="L69" i="1" s="1"/>
  <c r="M68" i="1"/>
  <c r="K68" i="1"/>
  <c r="L68" i="1" s="1"/>
  <c r="J68" i="1"/>
  <c r="I68" i="1"/>
  <c r="H68" i="1"/>
  <c r="M67" i="1"/>
  <c r="J67" i="1"/>
  <c r="I67" i="1"/>
  <c r="H67" i="1"/>
  <c r="K67" i="1" s="1"/>
  <c r="L67" i="1" s="1"/>
  <c r="M66" i="1"/>
  <c r="J66" i="1"/>
  <c r="I66" i="1"/>
  <c r="H66" i="1"/>
  <c r="K66" i="1" s="1"/>
  <c r="L66" i="1" s="1"/>
  <c r="M65" i="1"/>
  <c r="J65" i="1"/>
  <c r="I65" i="1"/>
  <c r="H65" i="1"/>
  <c r="K65" i="1" s="1"/>
  <c r="L65" i="1" s="1"/>
  <c r="M64" i="1"/>
  <c r="J64" i="1"/>
  <c r="I64" i="1"/>
  <c r="H64" i="1"/>
  <c r="K64" i="1" s="1"/>
  <c r="L64" i="1" s="1"/>
  <c r="M63" i="1"/>
  <c r="K63" i="1"/>
  <c r="L63" i="1" s="1"/>
  <c r="J63" i="1"/>
  <c r="I63" i="1"/>
  <c r="H63" i="1"/>
  <c r="M62" i="1"/>
  <c r="K62" i="1"/>
  <c r="L62" i="1" s="1"/>
  <c r="J62" i="1"/>
  <c r="I62" i="1"/>
  <c r="H62" i="1"/>
  <c r="M61" i="1"/>
  <c r="J61" i="1"/>
  <c r="I61" i="1"/>
  <c r="H61" i="1"/>
  <c r="K61" i="1" s="1"/>
  <c r="L61" i="1" s="1"/>
  <c r="M60" i="1"/>
  <c r="J60" i="1"/>
  <c r="I60" i="1"/>
  <c r="H60" i="1"/>
  <c r="K60" i="1" s="1"/>
  <c r="L60" i="1" s="1"/>
  <c r="M59" i="1"/>
  <c r="J59" i="1"/>
  <c r="I59" i="1"/>
  <c r="H59" i="1"/>
  <c r="K59" i="1" s="1"/>
  <c r="L59" i="1" s="1"/>
  <c r="M58" i="1"/>
  <c r="J58" i="1"/>
  <c r="I58" i="1"/>
  <c r="H58" i="1"/>
  <c r="K58" i="1" s="1"/>
  <c r="L58" i="1" s="1"/>
  <c r="M57" i="1"/>
  <c r="J57" i="1"/>
  <c r="I57" i="1"/>
  <c r="H57" i="1"/>
  <c r="K57" i="1" s="1"/>
  <c r="L57" i="1" s="1"/>
  <c r="M56" i="1"/>
  <c r="K56" i="1"/>
  <c r="L56" i="1" s="1"/>
  <c r="J56" i="1"/>
  <c r="I56" i="1"/>
  <c r="H56" i="1"/>
  <c r="M55" i="1"/>
  <c r="J55" i="1"/>
  <c r="I55" i="1"/>
  <c r="H55" i="1"/>
  <c r="K55" i="1" s="1"/>
  <c r="L55" i="1" s="1"/>
  <c r="M54" i="1"/>
  <c r="J54" i="1"/>
  <c r="I54" i="1"/>
  <c r="H54" i="1"/>
  <c r="K54" i="1" s="1"/>
  <c r="L54" i="1" s="1"/>
  <c r="M53" i="1"/>
  <c r="J53" i="1"/>
  <c r="N53" i="1" s="1"/>
  <c r="G53" i="1" s="1"/>
  <c r="I53" i="1"/>
  <c r="H53" i="1"/>
  <c r="K53" i="1" s="1"/>
  <c r="L53" i="1" s="1"/>
  <c r="M52" i="1"/>
  <c r="K52" i="1"/>
  <c r="L52" i="1" s="1"/>
  <c r="J52" i="1"/>
  <c r="I52" i="1"/>
  <c r="H52" i="1"/>
  <c r="M51" i="1"/>
  <c r="J51" i="1"/>
  <c r="I51" i="1"/>
  <c r="H51" i="1"/>
  <c r="K51" i="1" s="1"/>
  <c r="L51" i="1" s="1"/>
  <c r="M50" i="1"/>
  <c r="J50" i="1"/>
  <c r="I50" i="1"/>
  <c r="H50" i="1"/>
  <c r="K50" i="1" s="1"/>
  <c r="L50" i="1" s="1"/>
  <c r="M49" i="1"/>
  <c r="J49" i="1"/>
  <c r="I49" i="1"/>
  <c r="H49" i="1"/>
  <c r="K49" i="1" s="1"/>
  <c r="L49" i="1" s="1"/>
  <c r="M48" i="1"/>
  <c r="J48" i="1"/>
  <c r="I48" i="1"/>
  <c r="H48" i="1"/>
  <c r="K48" i="1" s="1"/>
  <c r="L48" i="1" s="1"/>
  <c r="M47" i="1"/>
  <c r="K47" i="1"/>
  <c r="L47" i="1" s="1"/>
  <c r="J47" i="1"/>
  <c r="I47" i="1"/>
  <c r="H47" i="1"/>
  <c r="M46" i="1"/>
  <c r="K46" i="1"/>
  <c r="L46" i="1" s="1"/>
  <c r="J46" i="1"/>
  <c r="I46" i="1"/>
  <c r="H46" i="1"/>
  <c r="M45" i="1"/>
  <c r="J45" i="1"/>
  <c r="I45" i="1"/>
  <c r="H45" i="1"/>
  <c r="K45" i="1" s="1"/>
  <c r="L45" i="1" s="1"/>
  <c r="M44" i="1"/>
  <c r="J44" i="1"/>
  <c r="I44" i="1"/>
  <c r="H44" i="1"/>
  <c r="K44" i="1" s="1"/>
  <c r="L44" i="1" s="1"/>
  <c r="M43" i="1"/>
  <c r="J43" i="1"/>
  <c r="I43" i="1"/>
  <c r="H43" i="1"/>
  <c r="K43" i="1" s="1"/>
  <c r="L43" i="1" s="1"/>
  <c r="M42" i="1"/>
  <c r="J42" i="1"/>
  <c r="I42" i="1"/>
  <c r="H42" i="1"/>
  <c r="K42" i="1" s="1"/>
  <c r="L42" i="1" s="1"/>
  <c r="M41" i="1"/>
  <c r="J41" i="1"/>
  <c r="I41" i="1"/>
  <c r="H41" i="1"/>
  <c r="K41" i="1" s="1"/>
  <c r="L41" i="1" s="1"/>
  <c r="M40" i="1"/>
  <c r="K40" i="1"/>
  <c r="L40" i="1" s="1"/>
  <c r="J40" i="1"/>
  <c r="I40" i="1"/>
  <c r="H40" i="1"/>
  <c r="M39" i="1"/>
  <c r="J39" i="1"/>
  <c r="I39" i="1"/>
  <c r="H39" i="1"/>
  <c r="K39" i="1" s="1"/>
  <c r="L39" i="1" s="1"/>
  <c r="M38" i="1"/>
  <c r="J38" i="1"/>
  <c r="I38" i="1"/>
  <c r="H38" i="1"/>
  <c r="K38" i="1" s="1"/>
  <c r="L38" i="1" s="1"/>
  <c r="M37" i="1"/>
  <c r="J37" i="1"/>
  <c r="N37" i="1" s="1"/>
  <c r="G37" i="1" s="1"/>
  <c r="I37" i="1"/>
  <c r="H37" i="1"/>
  <c r="K37" i="1" s="1"/>
  <c r="L37" i="1" s="1"/>
  <c r="M36" i="1"/>
  <c r="K36" i="1"/>
  <c r="L36" i="1" s="1"/>
  <c r="J36" i="1"/>
  <c r="I36" i="1"/>
  <c r="H36" i="1"/>
  <c r="M35" i="1"/>
  <c r="J35" i="1"/>
  <c r="I35" i="1"/>
  <c r="H35" i="1"/>
  <c r="K35" i="1" s="1"/>
  <c r="L35" i="1" s="1"/>
  <c r="M34" i="1"/>
  <c r="J34" i="1"/>
  <c r="I34" i="1"/>
  <c r="H34" i="1"/>
  <c r="K34" i="1" s="1"/>
  <c r="L34" i="1" s="1"/>
  <c r="M33" i="1"/>
  <c r="J33" i="1"/>
  <c r="I33" i="1"/>
  <c r="H33" i="1"/>
  <c r="K33" i="1" s="1"/>
  <c r="L33" i="1" s="1"/>
  <c r="M32" i="1"/>
  <c r="J32" i="1"/>
  <c r="I32" i="1"/>
  <c r="H32" i="1"/>
  <c r="K32" i="1" s="1"/>
  <c r="L32" i="1" s="1"/>
  <c r="M31" i="1"/>
  <c r="K31" i="1"/>
  <c r="L31" i="1" s="1"/>
  <c r="J31" i="1"/>
  <c r="I31" i="1"/>
  <c r="H31" i="1"/>
  <c r="M30" i="1"/>
  <c r="K30" i="1"/>
  <c r="L30" i="1" s="1"/>
  <c r="J30" i="1"/>
  <c r="I30" i="1"/>
  <c r="H30" i="1"/>
  <c r="M29" i="1"/>
  <c r="J29" i="1"/>
  <c r="I29" i="1"/>
  <c r="H29" i="1"/>
  <c r="K29" i="1" s="1"/>
  <c r="L29" i="1" s="1"/>
  <c r="M28" i="1"/>
  <c r="J28" i="1"/>
  <c r="I28" i="1"/>
  <c r="H28" i="1"/>
  <c r="K28" i="1" s="1"/>
  <c r="L28" i="1" s="1"/>
  <c r="M27" i="1"/>
  <c r="J27" i="1"/>
  <c r="I27" i="1"/>
  <c r="H27" i="1"/>
  <c r="K27" i="1" s="1"/>
  <c r="L27" i="1" s="1"/>
  <c r="M26" i="1"/>
  <c r="J26" i="1"/>
  <c r="I26" i="1"/>
  <c r="H26" i="1"/>
  <c r="K26" i="1" s="1"/>
  <c r="L26" i="1" s="1"/>
  <c r="M25" i="1"/>
  <c r="J25" i="1"/>
  <c r="I25" i="1"/>
  <c r="H25" i="1"/>
  <c r="K25" i="1" s="1"/>
  <c r="L25" i="1" s="1"/>
  <c r="M24" i="1"/>
  <c r="K24" i="1"/>
  <c r="L24" i="1" s="1"/>
  <c r="J24" i="1"/>
  <c r="I24" i="1"/>
  <c r="H24" i="1"/>
  <c r="M23" i="1"/>
  <c r="J23" i="1"/>
  <c r="I23" i="1"/>
  <c r="H23" i="1"/>
  <c r="K23" i="1" s="1"/>
  <c r="L23" i="1" s="1"/>
  <c r="N84" i="1" l="1"/>
  <c r="G84" i="1" s="1"/>
  <c r="N116" i="1"/>
  <c r="G116" i="1" s="1"/>
  <c r="N128" i="1"/>
  <c r="G128" i="1" s="1"/>
  <c r="N136" i="1"/>
  <c r="G136" i="1" s="1"/>
  <c r="N148" i="1"/>
  <c r="G148" i="1" s="1"/>
  <c r="N160" i="1"/>
  <c r="G160" i="1" s="1"/>
  <c r="N168" i="1"/>
  <c r="G168" i="1" s="1"/>
  <c r="N184" i="1"/>
  <c r="G184" i="1" s="1"/>
  <c r="N204" i="1"/>
  <c r="G204" i="1" s="1"/>
  <c r="N260" i="1"/>
  <c r="G260" i="1" s="1"/>
  <c r="N268" i="1"/>
  <c r="G268" i="1" s="1"/>
  <c r="N324" i="1"/>
  <c r="G324" i="1" s="1"/>
  <c r="N332" i="1"/>
  <c r="G332" i="1" s="1"/>
  <c r="N356" i="1"/>
  <c r="G356" i="1" s="1"/>
  <c r="N388" i="1"/>
  <c r="G388" i="1" s="1"/>
  <c r="N420" i="1"/>
  <c r="G420" i="1" s="1"/>
  <c r="N469" i="1"/>
  <c r="G469" i="1" s="1"/>
  <c r="N481" i="1"/>
  <c r="G481" i="1" s="1"/>
  <c r="N537" i="1"/>
  <c r="G537" i="1" s="1"/>
  <c r="N569" i="1"/>
  <c r="G569" i="1" s="1"/>
  <c r="N605" i="1"/>
  <c r="G605" i="1" s="1"/>
  <c r="N669" i="1"/>
  <c r="G669" i="1" s="1"/>
  <c r="N695" i="1"/>
  <c r="G695" i="1" s="1"/>
  <c r="N894" i="1"/>
  <c r="G894" i="1" s="1"/>
  <c r="N25" i="1"/>
  <c r="G25" i="1" s="1"/>
  <c r="N32" i="1"/>
  <c r="G32" i="1" s="1"/>
  <c r="N41" i="1"/>
  <c r="G41" i="1" s="1"/>
  <c r="N48" i="1"/>
  <c r="G48" i="1" s="1"/>
  <c r="N57" i="1"/>
  <c r="G57" i="1" s="1"/>
  <c r="N64" i="1"/>
  <c r="G64" i="1" s="1"/>
  <c r="N72" i="1"/>
  <c r="G72" i="1" s="1"/>
  <c r="N96" i="1"/>
  <c r="G96" i="1" s="1"/>
  <c r="N104" i="1"/>
  <c r="G104" i="1" s="1"/>
  <c r="N92" i="1"/>
  <c r="G92" i="1" s="1"/>
  <c r="N124" i="1"/>
  <c r="G124" i="1" s="1"/>
  <c r="N156" i="1"/>
  <c r="G156" i="1" s="1"/>
  <c r="N180" i="1"/>
  <c r="G180" i="1" s="1"/>
  <c r="N212" i="1"/>
  <c r="G212" i="1" s="1"/>
  <c r="N220" i="1"/>
  <c r="G220" i="1" s="1"/>
  <c r="N248" i="1"/>
  <c r="G248" i="1" s="1"/>
  <c r="N276" i="1"/>
  <c r="G276" i="1" s="1"/>
  <c r="N284" i="1"/>
  <c r="G284" i="1" s="1"/>
  <c r="N312" i="1"/>
  <c r="G312" i="1" s="1"/>
  <c r="N340" i="1"/>
  <c r="G340" i="1" s="1"/>
  <c r="N360" i="1"/>
  <c r="G360" i="1" s="1"/>
  <c r="N392" i="1"/>
  <c r="G392" i="1" s="1"/>
  <c r="N424" i="1"/>
  <c r="G424" i="1" s="1"/>
  <c r="N473" i="1"/>
  <c r="G473" i="1" s="1"/>
  <c r="N485" i="1"/>
  <c r="G485" i="1" s="1"/>
  <c r="N497" i="1"/>
  <c r="G497" i="1" s="1"/>
  <c r="N541" i="1"/>
  <c r="G541" i="1" s="1"/>
  <c r="N573" i="1"/>
  <c r="G573" i="1" s="1"/>
  <c r="N617" i="1"/>
  <c r="G617" i="1" s="1"/>
  <c r="N681" i="1"/>
  <c r="G681" i="1" s="1"/>
  <c r="N736" i="1"/>
  <c r="G736" i="1" s="1"/>
  <c r="N898" i="1"/>
  <c r="G898" i="1" s="1"/>
  <c r="N36" i="1"/>
  <c r="G36" i="1" s="1"/>
  <c r="N52" i="1"/>
  <c r="G52" i="1" s="1"/>
  <c r="N68" i="1"/>
  <c r="G68" i="1" s="1"/>
  <c r="N80" i="1"/>
  <c r="G80" i="1" s="1"/>
  <c r="N88" i="1"/>
  <c r="G88" i="1" s="1"/>
  <c r="N100" i="1"/>
  <c r="G100" i="1" s="1"/>
  <c r="N112" i="1"/>
  <c r="G112" i="1" s="1"/>
  <c r="N120" i="1"/>
  <c r="G120" i="1" s="1"/>
  <c r="N132" i="1"/>
  <c r="G132" i="1" s="1"/>
  <c r="N144" i="1"/>
  <c r="G144" i="1" s="1"/>
  <c r="N152" i="1"/>
  <c r="G152" i="1" s="1"/>
  <c r="N164" i="1"/>
  <c r="G164" i="1" s="1"/>
  <c r="N176" i="1"/>
  <c r="G176" i="1" s="1"/>
  <c r="N200" i="1"/>
  <c r="G200" i="1" s="1"/>
  <c r="N228" i="1"/>
  <c r="G228" i="1" s="1"/>
  <c r="N236" i="1"/>
  <c r="G236" i="1" s="1"/>
  <c r="N264" i="1"/>
  <c r="G264" i="1" s="1"/>
  <c r="N292" i="1"/>
  <c r="G292" i="1" s="1"/>
  <c r="N300" i="1"/>
  <c r="G300" i="1" s="1"/>
  <c r="N328" i="1"/>
  <c r="G328" i="1" s="1"/>
  <c r="N653" i="1"/>
  <c r="G653" i="1" s="1"/>
  <c r="N783" i="1"/>
  <c r="G783" i="1" s="1"/>
  <c r="N804" i="1"/>
  <c r="G804" i="1" s="1"/>
  <c r="N876" i="1"/>
  <c r="G876" i="1" s="1"/>
  <c r="N883" i="1"/>
  <c r="G883" i="1" s="1"/>
  <c r="N886" i="1"/>
  <c r="G886" i="1" s="1"/>
  <c r="N890" i="1"/>
  <c r="G890" i="1" s="1"/>
  <c r="N940" i="1"/>
  <c r="G940" i="1" s="1"/>
  <c r="N192" i="1"/>
  <c r="G192" i="1" s="1"/>
  <c r="N208" i="1"/>
  <c r="G208" i="1" s="1"/>
  <c r="N224" i="1"/>
  <c r="G224" i="1" s="1"/>
  <c r="N240" i="1"/>
  <c r="G240" i="1" s="1"/>
  <c r="N256" i="1"/>
  <c r="G256" i="1" s="1"/>
  <c r="N272" i="1"/>
  <c r="G272" i="1" s="1"/>
  <c r="N288" i="1"/>
  <c r="G288" i="1" s="1"/>
  <c r="N304" i="1"/>
  <c r="G304" i="1" s="1"/>
  <c r="N320" i="1"/>
  <c r="G320" i="1" s="1"/>
  <c r="N336" i="1"/>
  <c r="G336" i="1" s="1"/>
  <c r="N352" i="1"/>
  <c r="G352" i="1" s="1"/>
  <c r="N368" i="1"/>
  <c r="G368" i="1" s="1"/>
  <c r="N384" i="1"/>
  <c r="G384" i="1" s="1"/>
  <c r="N400" i="1"/>
  <c r="G400" i="1" s="1"/>
  <c r="N416" i="1"/>
  <c r="G416" i="1" s="1"/>
  <c r="N432" i="1"/>
  <c r="G432" i="1" s="1"/>
  <c r="N457" i="1"/>
  <c r="G457" i="1" s="1"/>
  <c r="N505" i="1"/>
  <c r="G505" i="1" s="1"/>
  <c r="N517" i="1"/>
  <c r="G517" i="1" s="1"/>
  <c r="N533" i="1"/>
  <c r="G533" i="1" s="1"/>
  <c r="N549" i="1"/>
  <c r="G549" i="1" s="1"/>
  <c r="N565" i="1"/>
  <c r="G565" i="1" s="1"/>
  <c r="N581" i="1"/>
  <c r="G581" i="1" s="1"/>
  <c r="N613" i="1"/>
  <c r="G613" i="1" s="1"/>
  <c r="N621" i="1"/>
  <c r="G621" i="1" s="1"/>
  <c r="N649" i="1"/>
  <c r="G649" i="1" s="1"/>
  <c r="N677" i="1"/>
  <c r="G677" i="1" s="1"/>
  <c r="N685" i="1"/>
  <c r="G685" i="1" s="1"/>
  <c r="N688" i="1"/>
  <c r="G688" i="1" s="1"/>
  <c r="N704" i="1"/>
  <c r="G704" i="1" s="1"/>
  <c r="N711" i="1"/>
  <c r="G711" i="1" s="1"/>
  <c r="N751" i="1"/>
  <c r="G751" i="1" s="1"/>
  <c r="N773" i="1"/>
  <c r="G773" i="1" s="1"/>
  <c r="N821" i="1"/>
  <c r="G821" i="1" s="1"/>
  <c r="N859" i="1"/>
  <c r="G859" i="1" s="1"/>
  <c r="N870" i="1"/>
  <c r="G870" i="1" s="1"/>
  <c r="N882" i="1"/>
  <c r="G882" i="1" s="1"/>
  <c r="N899" i="1"/>
  <c r="G899" i="1" s="1"/>
  <c r="N900" i="1"/>
  <c r="G900" i="1" s="1"/>
  <c r="N908" i="1"/>
  <c r="G908" i="1" s="1"/>
  <c r="N923" i="1"/>
  <c r="G923" i="1" s="1"/>
  <c r="N934" i="1"/>
  <c r="G934" i="1" s="1"/>
  <c r="N986" i="1"/>
  <c r="G986" i="1" s="1"/>
  <c r="N348" i="1"/>
  <c r="G348" i="1" s="1"/>
  <c r="N364" i="1"/>
  <c r="G364" i="1" s="1"/>
  <c r="N380" i="1"/>
  <c r="G380" i="1" s="1"/>
  <c r="N396" i="1"/>
  <c r="G396" i="1" s="1"/>
  <c r="N412" i="1"/>
  <c r="G412" i="1" s="1"/>
  <c r="N428" i="1"/>
  <c r="G428" i="1" s="1"/>
  <c r="N453" i="1"/>
  <c r="G453" i="1" s="1"/>
  <c r="N489" i="1"/>
  <c r="G489" i="1" s="1"/>
  <c r="N501" i="1"/>
  <c r="G501" i="1" s="1"/>
  <c r="N513" i="1"/>
  <c r="G513" i="1" s="1"/>
  <c r="N529" i="1"/>
  <c r="G529" i="1" s="1"/>
  <c r="N545" i="1"/>
  <c r="G545" i="1" s="1"/>
  <c r="N561" i="1"/>
  <c r="G561" i="1" s="1"/>
  <c r="N577" i="1"/>
  <c r="G577" i="1" s="1"/>
  <c r="N601" i="1"/>
  <c r="G601" i="1" s="1"/>
  <c r="N629" i="1"/>
  <c r="G629" i="1" s="1"/>
  <c r="N637" i="1"/>
  <c r="G637" i="1" s="1"/>
  <c r="N665" i="1"/>
  <c r="G665" i="1" s="1"/>
  <c r="N687" i="1"/>
  <c r="G687" i="1" s="1"/>
  <c r="N701" i="1"/>
  <c r="G701" i="1" s="1"/>
  <c r="N733" i="1"/>
  <c r="G733" i="1" s="1"/>
  <c r="N775" i="1"/>
  <c r="G775" i="1" s="1"/>
  <c r="N799" i="1"/>
  <c r="G799" i="1" s="1"/>
  <c r="N823" i="1"/>
  <c r="G823" i="1" s="1"/>
  <c r="N845" i="1"/>
  <c r="G845" i="1" s="1"/>
  <c r="N858" i="1"/>
  <c r="G858" i="1" s="1"/>
  <c r="N878" i="1"/>
  <c r="G878" i="1" s="1"/>
  <c r="N922" i="1"/>
  <c r="G922" i="1" s="1"/>
  <c r="N593" i="1"/>
  <c r="G593" i="1" s="1"/>
  <c r="N609" i="1"/>
  <c r="G609" i="1" s="1"/>
  <c r="N625" i="1"/>
  <c r="G625" i="1" s="1"/>
  <c r="N641" i="1"/>
  <c r="G641" i="1" s="1"/>
  <c r="N657" i="1"/>
  <c r="G657" i="1" s="1"/>
  <c r="N673" i="1"/>
  <c r="G673" i="1" s="1"/>
  <c r="N693" i="1"/>
  <c r="G693" i="1" s="1"/>
  <c r="N696" i="1"/>
  <c r="G696" i="1" s="1"/>
  <c r="N703" i="1"/>
  <c r="G703" i="1" s="1"/>
  <c r="N725" i="1"/>
  <c r="G725" i="1" s="1"/>
  <c r="N728" i="1"/>
  <c r="G728" i="1" s="1"/>
  <c r="N735" i="1"/>
  <c r="G735" i="1" s="1"/>
  <c r="N757" i="1"/>
  <c r="G757" i="1" s="1"/>
  <c r="N760" i="1"/>
  <c r="G760" i="1" s="1"/>
  <c r="N767" i="1"/>
  <c r="G767" i="1" s="1"/>
  <c r="N789" i="1"/>
  <c r="G789" i="1" s="1"/>
  <c r="N792" i="1"/>
  <c r="G792" i="1" s="1"/>
  <c r="N794" i="1"/>
  <c r="G794" i="1" s="1"/>
  <c r="N801" i="1"/>
  <c r="G801" i="1" s="1"/>
  <c r="N808" i="1"/>
  <c r="G808" i="1" s="1"/>
  <c r="N815" i="1"/>
  <c r="G815" i="1" s="1"/>
  <c r="N837" i="1"/>
  <c r="G837" i="1" s="1"/>
  <c r="N840" i="1"/>
  <c r="G840" i="1" s="1"/>
  <c r="N860" i="1"/>
  <c r="G860" i="1" s="1"/>
  <c r="N892" i="1"/>
  <c r="G892" i="1" s="1"/>
  <c r="N924" i="1"/>
  <c r="G924" i="1" s="1"/>
  <c r="N717" i="1"/>
  <c r="G717" i="1" s="1"/>
  <c r="N720" i="1"/>
  <c r="G720" i="1" s="1"/>
  <c r="N727" i="1"/>
  <c r="G727" i="1" s="1"/>
  <c r="N749" i="1"/>
  <c r="G749" i="1" s="1"/>
  <c r="N752" i="1"/>
  <c r="G752" i="1" s="1"/>
  <c r="N759" i="1"/>
  <c r="G759" i="1" s="1"/>
  <c r="N781" i="1"/>
  <c r="G781" i="1" s="1"/>
  <c r="N784" i="1"/>
  <c r="G784" i="1" s="1"/>
  <c r="N791" i="1"/>
  <c r="G791" i="1" s="1"/>
  <c r="N807" i="1"/>
  <c r="G807" i="1" s="1"/>
  <c r="N829" i="1"/>
  <c r="G829" i="1" s="1"/>
  <c r="N832" i="1"/>
  <c r="G832" i="1" s="1"/>
  <c r="N839" i="1"/>
  <c r="G839" i="1" s="1"/>
  <c r="N852" i="1"/>
  <c r="G852" i="1" s="1"/>
  <c r="N864" i="1"/>
  <c r="G864" i="1" s="1"/>
  <c r="N877" i="1"/>
  <c r="G877" i="1" s="1"/>
  <c r="N884" i="1"/>
  <c r="G884" i="1" s="1"/>
  <c r="N896" i="1"/>
  <c r="G896" i="1" s="1"/>
  <c r="N909" i="1"/>
  <c r="G909" i="1" s="1"/>
  <c r="N916" i="1"/>
  <c r="G916" i="1" s="1"/>
  <c r="N928" i="1"/>
  <c r="G928" i="1" s="1"/>
  <c r="N970" i="1"/>
  <c r="G970" i="1" s="1"/>
  <c r="N28" i="1"/>
  <c r="G28" i="1" s="1"/>
  <c r="N33" i="1"/>
  <c r="G33" i="1" s="1"/>
  <c r="N44" i="1"/>
  <c r="G44" i="1" s="1"/>
  <c r="N49" i="1"/>
  <c r="G49" i="1" s="1"/>
  <c r="N60" i="1"/>
  <c r="G60" i="1" s="1"/>
  <c r="N24" i="1"/>
  <c r="G24" i="1" s="1"/>
  <c r="N29" i="1"/>
  <c r="G29" i="1" s="1"/>
  <c r="N40" i="1"/>
  <c r="G40" i="1" s="1"/>
  <c r="N45" i="1"/>
  <c r="G45" i="1" s="1"/>
  <c r="N56" i="1"/>
  <c r="G56" i="1" s="1"/>
  <c r="N61" i="1"/>
  <c r="G61" i="1" s="1"/>
  <c r="N335" i="1"/>
  <c r="G335" i="1" s="1"/>
  <c r="N631" i="1"/>
  <c r="G631" i="1" s="1"/>
  <c r="N65" i="1"/>
  <c r="G65" i="1" s="1"/>
  <c r="N69" i="1"/>
  <c r="G69" i="1" s="1"/>
  <c r="N77" i="1"/>
  <c r="G77" i="1" s="1"/>
  <c r="N93" i="1"/>
  <c r="G93" i="1" s="1"/>
  <c r="N101" i="1"/>
  <c r="G101" i="1" s="1"/>
  <c r="N109" i="1"/>
  <c r="G109" i="1" s="1"/>
  <c r="N117" i="1"/>
  <c r="G117" i="1" s="1"/>
  <c r="N129" i="1"/>
  <c r="G129" i="1" s="1"/>
  <c r="N133" i="1"/>
  <c r="G133" i="1" s="1"/>
  <c r="N137" i="1"/>
  <c r="G137" i="1" s="1"/>
  <c r="N145" i="1"/>
  <c r="G145" i="1" s="1"/>
  <c r="N149" i="1"/>
  <c r="G149" i="1" s="1"/>
  <c r="N153" i="1"/>
  <c r="G153" i="1" s="1"/>
  <c r="N157" i="1"/>
  <c r="G157" i="1" s="1"/>
  <c r="N161" i="1"/>
  <c r="G161" i="1" s="1"/>
  <c r="N165" i="1"/>
  <c r="G165" i="1" s="1"/>
  <c r="N169" i="1"/>
  <c r="G169" i="1" s="1"/>
  <c r="N173" i="1"/>
  <c r="G173" i="1" s="1"/>
  <c r="N177" i="1"/>
  <c r="G177" i="1" s="1"/>
  <c r="N181" i="1"/>
  <c r="G181" i="1" s="1"/>
  <c r="N185" i="1"/>
  <c r="G185" i="1" s="1"/>
  <c r="N189" i="1"/>
  <c r="G189" i="1" s="1"/>
  <c r="N193" i="1"/>
  <c r="G193" i="1" s="1"/>
  <c r="N197" i="1"/>
  <c r="G197" i="1" s="1"/>
  <c r="N201" i="1"/>
  <c r="G201" i="1" s="1"/>
  <c r="N205" i="1"/>
  <c r="G205" i="1" s="1"/>
  <c r="N209" i="1"/>
  <c r="G209" i="1" s="1"/>
  <c r="N213" i="1"/>
  <c r="G213" i="1" s="1"/>
  <c r="N217" i="1"/>
  <c r="G217" i="1" s="1"/>
  <c r="N221" i="1"/>
  <c r="G221" i="1" s="1"/>
  <c r="N225" i="1"/>
  <c r="G225" i="1" s="1"/>
  <c r="N229" i="1"/>
  <c r="G229" i="1" s="1"/>
  <c r="N233" i="1"/>
  <c r="G233" i="1" s="1"/>
  <c r="N237" i="1"/>
  <c r="G237" i="1" s="1"/>
  <c r="N241" i="1"/>
  <c r="G241" i="1" s="1"/>
  <c r="N245" i="1"/>
  <c r="G245" i="1" s="1"/>
  <c r="N249" i="1"/>
  <c r="G249" i="1" s="1"/>
  <c r="N253" i="1"/>
  <c r="G253" i="1" s="1"/>
  <c r="N257" i="1"/>
  <c r="G257" i="1" s="1"/>
  <c r="N261" i="1"/>
  <c r="G261" i="1" s="1"/>
  <c r="N265" i="1"/>
  <c r="G265" i="1" s="1"/>
  <c r="N269" i="1"/>
  <c r="G269" i="1" s="1"/>
  <c r="N273" i="1"/>
  <c r="G273" i="1" s="1"/>
  <c r="N277" i="1"/>
  <c r="G277" i="1" s="1"/>
  <c r="N281" i="1"/>
  <c r="G281" i="1" s="1"/>
  <c r="N285" i="1"/>
  <c r="G285" i="1" s="1"/>
  <c r="N289" i="1"/>
  <c r="G289" i="1" s="1"/>
  <c r="N293" i="1"/>
  <c r="G293" i="1" s="1"/>
  <c r="N297" i="1"/>
  <c r="G297" i="1" s="1"/>
  <c r="N301" i="1"/>
  <c r="G301" i="1" s="1"/>
  <c r="N305" i="1"/>
  <c r="G305" i="1" s="1"/>
  <c r="N309" i="1"/>
  <c r="G309" i="1" s="1"/>
  <c r="N313" i="1"/>
  <c r="G313" i="1" s="1"/>
  <c r="N317" i="1"/>
  <c r="G317" i="1" s="1"/>
  <c r="N321" i="1"/>
  <c r="G321" i="1" s="1"/>
  <c r="N325" i="1"/>
  <c r="G325" i="1" s="1"/>
  <c r="N329" i="1"/>
  <c r="G329" i="1" s="1"/>
  <c r="N333" i="1"/>
  <c r="G333" i="1" s="1"/>
  <c r="N337" i="1"/>
  <c r="G337" i="1" s="1"/>
  <c r="N341" i="1"/>
  <c r="G341" i="1" s="1"/>
  <c r="N345" i="1"/>
  <c r="G345" i="1" s="1"/>
  <c r="N349" i="1"/>
  <c r="G349" i="1" s="1"/>
  <c r="N353" i="1"/>
  <c r="G353" i="1" s="1"/>
  <c r="N357" i="1"/>
  <c r="G357" i="1" s="1"/>
  <c r="N361" i="1"/>
  <c r="G361" i="1" s="1"/>
  <c r="N365" i="1"/>
  <c r="G365" i="1" s="1"/>
  <c r="N369" i="1"/>
  <c r="G369" i="1" s="1"/>
  <c r="N373" i="1"/>
  <c r="G373" i="1" s="1"/>
  <c r="N377" i="1"/>
  <c r="G377" i="1" s="1"/>
  <c r="N381" i="1"/>
  <c r="G381" i="1" s="1"/>
  <c r="N385" i="1"/>
  <c r="G385" i="1" s="1"/>
  <c r="N389" i="1"/>
  <c r="G389" i="1" s="1"/>
  <c r="N393" i="1"/>
  <c r="G393" i="1" s="1"/>
  <c r="N397" i="1"/>
  <c r="G397" i="1" s="1"/>
  <c r="N401" i="1"/>
  <c r="G401" i="1" s="1"/>
  <c r="N405" i="1"/>
  <c r="G405" i="1" s="1"/>
  <c r="N409" i="1"/>
  <c r="G409" i="1" s="1"/>
  <c r="N413" i="1"/>
  <c r="G413" i="1" s="1"/>
  <c r="N417" i="1"/>
  <c r="G417" i="1" s="1"/>
  <c r="N421" i="1"/>
  <c r="G421" i="1" s="1"/>
  <c r="N425" i="1"/>
  <c r="G425" i="1" s="1"/>
  <c r="N429" i="1"/>
  <c r="G429" i="1" s="1"/>
  <c r="N433" i="1"/>
  <c r="G433" i="1" s="1"/>
  <c r="N449" i="1"/>
  <c r="G449" i="1" s="1"/>
  <c r="N465" i="1"/>
  <c r="G465" i="1" s="1"/>
  <c r="N73" i="1"/>
  <c r="G73" i="1" s="1"/>
  <c r="N81" i="1"/>
  <c r="G81" i="1" s="1"/>
  <c r="N85" i="1"/>
  <c r="G85" i="1" s="1"/>
  <c r="N89" i="1"/>
  <c r="G89" i="1" s="1"/>
  <c r="N97" i="1"/>
  <c r="G97" i="1" s="1"/>
  <c r="N105" i="1"/>
  <c r="G105" i="1" s="1"/>
  <c r="N113" i="1"/>
  <c r="G113" i="1" s="1"/>
  <c r="N121" i="1"/>
  <c r="G121" i="1" s="1"/>
  <c r="N125" i="1"/>
  <c r="G125" i="1" s="1"/>
  <c r="N141" i="1"/>
  <c r="G141" i="1" s="1"/>
  <c r="N445" i="1"/>
  <c r="G445" i="1" s="1"/>
  <c r="N461" i="1"/>
  <c r="G461" i="1" s="1"/>
  <c r="N477" i="1"/>
  <c r="G477" i="1" s="1"/>
  <c r="N493" i="1"/>
  <c r="G493" i="1" s="1"/>
  <c r="N509" i="1"/>
  <c r="G509" i="1" s="1"/>
  <c r="N690" i="1"/>
  <c r="G690" i="1" s="1"/>
  <c r="N698" i="1"/>
  <c r="G698" i="1" s="1"/>
  <c r="N706" i="1"/>
  <c r="G706" i="1" s="1"/>
  <c r="N714" i="1"/>
  <c r="G714" i="1" s="1"/>
  <c r="N722" i="1"/>
  <c r="G722" i="1" s="1"/>
  <c r="N730" i="1"/>
  <c r="G730" i="1" s="1"/>
  <c r="N738" i="1"/>
  <c r="G738" i="1" s="1"/>
  <c r="N746" i="1"/>
  <c r="G746" i="1" s="1"/>
  <c r="N754" i="1"/>
  <c r="G754" i="1" s="1"/>
  <c r="N762" i="1"/>
  <c r="G762" i="1" s="1"/>
  <c r="N770" i="1"/>
  <c r="G770" i="1" s="1"/>
  <c r="N778" i="1"/>
  <c r="G778" i="1" s="1"/>
  <c r="N786" i="1"/>
  <c r="G786" i="1" s="1"/>
  <c r="N796" i="1"/>
  <c r="G796" i="1" s="1"/>
  <c r="N818" i="1"/>
  <c r="G818" i="1" s="1"/>
  <c r="N848" i="1"/>
  <c r="G848" i="1" s="1"/>
  <c r="N861" i="1"/>
  <c r="G861" i="1" s="1"/>
  <c r="N880" i="1"/>
  <c r="G880" i="1" s="1"/>
  <c r="N893" i="1"/>
  <c r="G893" i="1" s="1"/>
  <c r="N912" i="1"/>
  <c r="G912" i="1" s="1"/>
  <c r="N925" i="1"/>
  <c r="G925" i="1" s="1"/>
  <c r="N689" i="1"/>
  <c r="G689" i="1" s="1"/>
  <c r="N692" i="1"/>
  <c r="G692" i="1" s="1"/>
  <c r="N697" i="1"/>
  <c r="G697" i="1" s="1"/>
  <c r="N700" i="1"/>
  <c r="G700" i="1" s="1"/>
  <c r="N705" i="1"/>
  <c r="G705" i="1" s="1"/>
  <c r="N708" i="1"/>
  <c r="G708" i="1" s="1"/>
  <c r="N713" i="1"/>
  <c r="G713" i="1" s="1"/>
  <c r="N716" i="1"/>
  <c r="G716" i="1" s="1"/>
  <c r="N721" i="1"/>
  <c r="G721" i="1" s="1"/>
  <c r="N724" i="1"/>
  <c r="G724" i="1" s="1"/>
  <c r="N729" i="1"/>
  <c r="G729" i="1" s="1"/>
  <c r="N732" i="1"/>
  <c r="G732" i="1" s="1"/>
  <c r="N737" i="1"/>
  <c r="G737" i="1" s="1"/>
  <c r="N740" i="1"/>
  <c r="G740" i="1" s="1"/>
  <c r="N745" i="1"/>
  <c r="G745" i="1" s="1"/>
  <c r="N748" i="1"/>
  <c r="G748" i="1" s="1"/>
  <c r="N753" i="1"/>
  <c r="G753" i="1" s="1"/>
  <c r="N756" i="1"/>
  <c r="G756" i="1" s="1"/>
  <c r="N761" i="1"/>
  <c r="G761" i="1" s="1"/>
  <c r="N764" i="1"/>
  <c r="G764" i="1" s="1"/>
  <c r="N769" i="1"/>
  <c r="G769" i="1" s="1"/>
  <c r="N772" i="1"/>
  <c r="G772" i="1" s="1"/>
  <c r="N777" i="1"/>
  <c r="G777" i="1" s="1"/>
  <c r="N780" i="1"/>
  <c r="G780" i="1" s="1"/>
  <c r="N785" i="1"/>
  <c r="G785" i="1" s="1"/>
  <c r="N788" i="1"/>
  <c r="G788" i="1" s="1"/>
  <c r="N793" i="1"/>
  <c r="G793" i="1" s="1"/>
  <c r="N805" i="1"/>
  <c r="G805" i="1" s="1"/>
  <c r="N810" i="1"/>
  <c r="G810" i="1" s="1"/>
  <c r="N853" i="1"/>
  <c r="G853" i="1" s="1"/>
  <c r="N872" i="1"/>
  <c r="G872" i="1" s="1"/>
  <c r="N885" i="1"/>
  <c r="G885" i="1" s="1"/>
  <c r="N904" i="1"/>
  <c r="G904" i="1" s="1"/>
  <c r="N917" i="1"/>
  <c r="G917" i="1" s="1"/>
  <c r="N936" i="1"/>
  <c r="G936" i="1" s="1"/>
  <c r="N436" i="1"/>
  <c r="G436" i="1" s="1"/>
  <c r="N440" i="1"/>
  <c r="G440" i="1" s="1"/>
  <c r="N444" i="1"/>
  <c r="G444" i="1" s="1"/>
  <c r="N448" i="1"/>
  <c r="G448" i="1" s="1"/>
  <c r="N452" i="1"/>
  <c r="G452" i="1" s="1"/>
  <c r="N456" i="1"/>
  <c r="G456" i="1" s="1"/>
  <c r="N460" i="1"/>
  <c r="G460" i="1" s="1"/>
  <c r="N464" i="1"/>
  <c r="G464" i="1" s="1"/>
  <c r="N468" i="1"/>
  <c r="G468" i="1" s="1"/>
  <c r="N472" i="1"/>
  <c r="G472" i="1" s="1"/>
  <c r="N476" i="1"/>
  <c r="G476" i="1" s="1"/>
  <c r="N480" i="1"/>
  <c r="G480" i="1" s="1"/>
  <c r="N484" i="1"/>
  <c r="G484" i="1" s="1"/>
  <c r="N488" i="1"/>
  <c r="G488" i="1" s="1"/>
  <c r="N492" i="1"/>
  <c r="G492" i="1" s="1"/>
  <c r="N496" i="1"/>
  <c r="G496" i="1" s="1"/>
  <c r="N500" i="1"/>
  <c r="G500" i="1" s="1"/>
  <c r="N504" i="1"/>
  <c r="G504" i="1" s="1"/>
  <c r="N508" i="1"/>
  <c r="G508" i="1" s="1"/>
  <c r="N512" i="1"/>
  <c r="G512" i="1" s="1"/>
  <c r="N516" i="1"/>
  <c r="G516" i="1" s="1"/>
  <c r="N520" i="1"/>
  <c r="G520" i="1" s="1"/>
  <c r="N524" i="1"/>
  <c r="G524" i="1" s="1"/>
  <c r="N528" i="1"/>
  <c r="G528" i="1" s="1"/>
  <c r="N532" i="1"/>
  <c r="G532" i="1" s="1"/>
  <c r="N536" i="1"/>
  <c r="G536" i="1" s="1"/>
  <c r="N540" i="1"/>
  <c r="G540" i="1" s="1"/>
  <c r="N544" i="1"/>
  <c r="G544" i="1" s="1"/>
  <c r="N548" i="1"/>
  <c r="G548" i="1" s="1"/>
  <c r="N552" i="1"/>
  <c r="G552" i="1" s="1"/>
  <c r="N556" i="1"/>
  <c r="G556" i="1" s="1"/>
  <c r="N560" i="1"/>
  <c r="G560" i="1" s="1"/>
  <c r="N564" i="1"/>
  <c r="G564" i="1" s="1"/>
  <c r="N568" i="1"/>
  <c r="G568" i="1" s="1"/>
  <c r="N572" i="1"/>
  <c r="G572" i="1" s="1"/>
  <c r="N576" i="1"/>
  <c r="G576" i="1" s="1"/>
  <c r="N580" i="1"/>
  <c r="G580" i="1" s="1"/>
  <c r="N584" i="1"/>
  <c r="G584" i="1" s="1"/>
  <c r="N588" i="1"/>
  <c r="G588" i="1" s="1"/>
  <c r="N592" i="1"/>
  <c r="G592" i="1" s="1"/>
  <c r="N596" i="1"/>
  <c r="G596" i="1" s="1"/>
  <c r="N600" i="1"/>
  <c r="G600" i="1" s="1"/>
  <c r="N604" i="1"/>
  <c r="G604" i="1" s="1"/>
  <c r="N608" i="1"/>
  <c r="G608" i="1" s="1"/>
  <c r="N612" i="1"/>
  <c r="G612" i="1" s="1"/>
  <c r="N616" i="1"/>
  <c r="G616" i="1" s="1"/>
  <c r="N620" i="1"/>
  <c r="G620" i="1" s="1"/>
  <c r="N624" i="1"/>
  <c r="G624" i="1" s="1"/>
  <c r="N628" i="1"/>
  <c r="G628" i="1" s="1"/>
  <c r="N632" i="1"/>
  <c r="G632" i="1" s="1"/>
  <c r="N636" i="1"/>
  <c r="G636" i="1" s="1"/>
  <c r="N640" i="1"/>
  <c r="G640" i="1" s="1"/>
  <c r="N644" i="1"/>
  <c r="G644" i="1" s="1"/>
  <c r="N648" i="1"/>
  <c r="G648" i="1" s="1"/>
  <c r="N652" i="1"/>
  <c r="G652" i="1" s="1"/>
  <c r="N656" i="1"/>
  <c r="G656" i="1" s="1"/>
  <c r="N660" i="1"/>
  <c r="G660" i="1" s="1"/>
  <c r="N664" i="1"/>
  <c r="G664" i="1" s="1"/>
  <c r="N668" i="1"/>
  <c r="G668" i="1" s="1"/>
  <c r="N672" i="1"/>
  <c r="G672" i="1" s="1"/>
  <c r="N676" i="1"/>
  <c r="G676" i="1" s="1"/>
  <c r="N680" i="1"/>
  <c r="G680" i="1" s="1"/>
  <c r="N684" i="1"/>
  <c r="G684" i="1" s="1"/>
  <c r="N686" i="1"/>
  <c r="G686" i="1" s="1"/>
  <c r="N691" i="1"/>
  <c r="G691" i="1" s="1"/>
  <c r="N694" i="1"/>
  <c r="G694" i="1" s="1"/>
  <c r="N699" i="1"/>
  <c r="G699" i="1" s="1"/>
  <c r="N702" i="1"/>
  <c r="G702" i="1" s="1"/>
  <c r="N707" i="1"/>
  <c r="G707" i="1" s="1"/>
  <c r="N710" i="1"/>
  <c r="G710" i="1" s="1"/>
  <c r="N715" i="1"/>
  <c r="G715" i="1" s="1"/>
  <c r="N718" i="1"/>
  <c r="G718" i="1" s="1"/>
  <c r="N723" i="1"/>
  <c r="G723" i="1" s="1"/>
  <c r="N726" i="1"/>
  <c r="G726" i="1" s="1"/>
  <c r="N731" i="1"/>
  <c r="G731" i="1" s="1"/>
  <c r="N734" i="1"/>
  <c r="G734" i="1" s="1"/>
  <c r="N739" i="1"/>
  <c r="G739" i="1" s="1"/>
  <c r="N742" i="1"/>
  <c r="G742" i="1" s="1"/>
  <c r="N747" i="1"/>
  <c r="G747" i="1" s="1"/>
  <c r="N750" i="1"/>
  <c r="G750" i="1" s="1"/>
  <c r="N755" i="1"/>
  <c r="G755" i="1" s="1"/>
  <c r="N758" i="1"/>
  <c r="G758" i="1" s="1"/>
  <c r="N763" i="1"/>
  <c r="G763" i="1" s="1"/>
  <c r="N766" i="1"/>
  <c r="G766" i="1" s="1"/>
  <c r="N771" i="1"/>
  <c r="G771" i="1" s="1"/>
  <c r="N774" i="1"/>
  <c r="G774" i="1" s="1"/>
  <c r="N779" i="1"/>
  <c r="G779" i="1" s="1"/>
  <c r="N782" i="1"/>
  <c r="G782" i="1" s="1"/>
  <c r="N787" i="1"/>
  <c r="G787" i="1" s="1"/>
  <c r="N797" i="1"/>
  <c r="G797" i="1" s="1"/>
  <c r="N800" i="1"/>
  <c r="G800" i="1" s="1"/>
  <c r="N802" i="1"/>
  <c r="G802" i="1" s="1"/>
  <c r="N826" i="1"/>
  <c r="G826" i="1" s="1"/>
  <c r="N834" i="1"/>
  <c r="G834" i="1" s="1"/>
  <c r="N842" i="1"/>
  <c r="G842" i="1" s="1"/>
  <c r="N849" i="1"/>
  <c r="G849" i="1" s="1"/>
  <c r="N857" i="1"/>
  <c r="G857" i="1" s="1"/>
  <c r="N865" i="1"/>
  <c r="G865" i="1" s="1"/>
  <c r="N873" i="1"/>
  <c r="G873" i="1" s="1"/>
  <c r="N881" i="1"/>
  <c r="G881" i="1" s="1"/>
  <c r="N889" i="1"/>
  <c r="G889" i="1" s="1"/>
  <c r="N897" i="1"/>
  <c r="G897" i="1" s="1"/>
  <c r="N905" i="1"/>
  <c r="G905" i="1" s="1"/>
  <c r="N913" i="1"/>
  <c r="G913" i="1" s="1"/>
  <c r="N921" i="1"/>
  <c r="G921" i="1" s="1"/>
  <c r="N929" i="1"/>
  <c r="G929" i="1" s="1"/>
  <c r="N937" i="1"/>
  <c r="G937" i="1" s="1"/>
  <c r="N809" i="1"/>
  <c r="G809" i="1" s="1"/>
  <c r="N812" i="1"/>
  <c r="G812" i="1" s="1"/>
  <c r="N817" i="1"/>
  <c r="G817" i="1" s="1"/>
  <c r="N820" i="1"/>
  <c r="G820" i="1" s="1"/>
  <c r="N825" i="1"/>
  <c r="G825" i="1" s="1"/>
  <c r="N828" i="1"/>
  <c r="G828" i="1" s="1"/>
  <c r="N833" i="1"/>
  <c r="G833" i="1" s="1"/>
  <c r="N836" i="1"/>
  <c r="G836" i="1" s="1"/>
  <c r="N841" i="1"/>
  <c r="G841" i="1" s="1"/>
  <c r="N844" i="1"/>
  <c r="G844" i="1" s="1"/>
  <c r="N847" i="1"/>
  <c r="G847" i="1" s="1"/>
  <c r="N855" i="1"/>
  <c r="G855" i="1" s="1"/>
  <c r="N863" i="1"/>
  <c r="G863" i="1" s="1"/>
  <c r="N871" i="1"/>
  <c r="G871" i="1" s="1"/>
  <c r="N879" i="1"/>
  <c r="G879" i="1" s="1"/>
  <c r="N887" i="1"/>
  <c r="G887" i="1" s="1"/>
  <c r="N895" i="1"/>
  <c r="G895" i="1" s="1"/>
  <c r="N903" i="1"/>
  <c r="G903" i="1" s="1"/>
  <c r="N911" i="1"/>
  <c r="G911" i="1" s="1"/>
  <c r="N919" i="1"/>
  <c r="G919" i="1" s="1"/>
  <c r="N927" i="1"/>
  <c r="G927" i="1" s="1"/>
  <c r="N935" i="1"/>
  <c r="G935" i="1" s="1"/>
  <c r="N945" i="1"/>
  <c r="G945" i="1" s="1"/>
  <c r="N961" i="1"/>
  <c r="G961" i="1" s="1"/>
  <c r="N977" i="1"/>
  <c r="G977" i="1" s="1"/>
  <c r="N993" i="1"/>
  <c r="G993" i="1" s="1"/>
  <c r="N790" i="1"/>
  <c r="G790" i="1" s="1"/>
  <c r="N795" i="1"/>
  <c r="G795" i="1" s="1"/>
  <c r="N798" i="1"/>
  <c r="G798" i="1" s="1"/>
  <c r="N803" i="1"/>
  <c r="G803" i="1" s="1"/>
  <c r="N806" i="1"/>
  <c r="G806" i="1" s="1"/>
  <c r="N811" i="1"/>
  <c r="G811" i="1" s="1"/>
  <c r="N814" i="1"/>
  <c r="G814" i="1" s="1"/>
  <c r="N819" i="1"/>
  <c r="G819" i="1" s="1"/>
  <c r="N822" i="1"/>
  <c r="G822" i="1" s="1"/>
  <c r="N827" i="1"/>
  <c r="G827" i="1" s="1"/>
  <c r="N830" i="1"/>
  <c r="G830" i="1" s="1"/>
  <c r="N835" i="1"/>
  <c r="G835" i="1" s="1"/>
  <c r="N838" i="1"/>
  <c r="G838" i="1" s="1"/>
  <c r="N843" i="1"/>
  <c r="G843" i="1" s="1"/>
  <c r="N846" i="1"/>
  <c r="G846" i="1" s="1"/>
  <c r="N942" i="1"/>
  <c r="G942" i="1" s="1"/>
  <c r="N946" i="1"/>
  <c r="G946" i="1" s="1"/>
  <c r="N949" i="1"/>
  <c r="G949" i="1" s="1"/>
  <c r="N958" i="1"/>
  <c r="G958" i="1" s="1"/>
  <c r="N962" i="1"/>
  <c r="G962" i="1" s="1"/>
  <c r="N965" i="1"/>
  <c r="G965" i="1" s="1"/>
  <c r="N974" i="1"/>
  <c r="G974" i="1" s="1"/>
  <c r="N978" i="1"/>
  <c r="G978" i="1" s="1"/>
  <c r="N981" i="1"/>
  <c r="G981" i="1" s="1"/>
  <c r="N990" i="1"/>
  <c r="G990" i="1" s="1"/>
  <c r="N994" i="1"/>
  <c r="G994" i="1" s="1"/>
  <c r="N997" i="1"/>
  <c r="G997" i="1" s="1"/>
  <c r="N26" i="1"/>
  <c r="G26" i="1" s="1"/>
  <c r="N30" i="1"/>
  <c r="G30" i="1" s="1"/>
  <c r="N34" i="1"/>
  <c r="G34" i="1" s="1"/>
  <c r="N38" i="1"/>
  <c r="G38" i="1" s="1"/>
  <c r="N42" i="1"/>
  <c r="G42" i="1" s="1"/>
  <c r="N46" i="1"/>
  <c r="G46" i="1" s="1"/>
  <c r="N50" i="1"/>
  <c r="G50" i="1" s="1"/>
  <c r="N54" i="1"/>
  <c r="G54" i="1" s="1"/>
  <c r="N58" i="1"/>
  <c r="G58" i="1" s="1"/>
  <c r="N62" i="1"/>
  <c r="G62" i="1" s="1"/>
  <c r="N66" i="1"/>
  <c r="G66" i="1" s="1"/>
  <c r="N70" i="1"/>
  <c r="G70" i="1" s="1"/>
  <c r="N74" i="1"/>
  <c r="G74" i="1" s="1"/>
  <c r="N78" i="1"/>
  <c r="G78" i="1" s="1"/>
  <c r="N82" i="1"/>
  <c r="G82" i="1" s="1"/>
  <c r="N86" i="1"/>
  <c r="G86" i="1" s="1"/>
  <c r="N90" i="1"/>
  <c r="G90" i="1" s="1"/>
  <c r="N94" i="1"/>
  <c r="G94" i="1" s="1"/>
  <c r="N98" i="1"/>
  <c r="G98" i="1" s="1"/>
  <c r="N102" i="1"/>
  <c r="G102" i="1" s="1"/>
  <c r="N106" i="1"/>
  <c r="G106" i="1" s="1"/>
  <c r="N110" i="1"/>
  <c r="G110" i="1" s="1"/>
  <c r="N114" i="1"/>
  <c r="G114" i="1" s="1"/>
  <c r="N118" i="1"/>
  <c r="G118" i="1" s="1"/>
  <c r="N122" i="1"/>
  <c r="G122" i="1" s="1"/>
  <c r="N126" i="1"/>
  <c r="G126" i="1" s="1"/>
  <c r="N130" i="1"/>
  <c r="G130" i="1" s="1"/>
  <c r="N134" i="1"/>
  <c r="G134" i="1" s="1"/>
  <c r="N138" i="1"/>
  <c r="G138" i="1" s="1"/>
  <c r="N142" i="1"/>
  <c r="G142" i="1" s="1"/>
  <c r="N146" i="1"/>
  <c r="G146" i="1" s="1"/>
  <c r="N150" i="1"/>
  <c r="G150" i="1" s="1"/>
  <c r="N154" i="1"/>
  <c r="G154" i="1" s="1"/>
  <c r="N158" i="1"/>
  <c r="G158" i="1" s="1"/>
  <c r="N162" i="1"/>
  <c r="G162" i="1" s="1"/>
  <c r="N166" i="1"/>
  <c r="G166" i="1" s="1"/>
  <c r="N170" i="1"/>
  <c r="G170" i="1" s="1"/>
  <c r="N174" i="1"/>
  <c r="G174" i="1" s="1"/>
  <c r="N178" i="1"/>
  <c r="G178" i="1" s="1"/>
  <c r="N182" i="1"/>
  <c r="G182" i="1" s="1"/>
  <c r="N186" i="1"/>
  <c r="G186" i="1" s="1"/>
  <c r="N190" i="1"/>
  <c r="G190" i="1" s="1"/>
  <c r="N194" i="1"/>
  <c r="G194" i="1" s="1"/>
  <c r="N198" i="1"/>
  <c r="G198" i="1" s="1"/>
  <c r="N202" i="1"/>
  <c r="G202" i="1" s="1"/>
  <c r="N206" i="1"/>
  <c r="G206" i="1" s="1"/>
  <c r="N210" i="1"/>
  <c r="G210" i="1" s="1"/>
  <c r="N214" i="1"/>
  <c r="G214" i="1" s="1"/>
  <c r="N218" i="1"/>
  <c r="G218" i="1" s="1"/>
  <c r="N222" i="1"/>
  <c r="G222" i="1" s="1"/>
  <c r="N226" i="1"/>
  <c r="G226" i="1" s="1"/>
  <c r="N230" i="1"/>
  <c r="G230" i="1" s="1"/>
  <c r="N234" i="1"/>
  <c r="G234" i="1" s="1"/>
  <c r="N238" i="1"/>
  <c r="G238" i="1" s="1"/>
  <c r="N242" i="1"/>
  <c r="G242" i="1" s="1"/>
  <c r="N246" i="1"/>
  <c r="G246" i="1" s="1"/>
  <c r="N250" i="1"/>
  <c r="G250" i="1" s="1"/>
  <c r="N254" i="1"/>
  <c r="G254" i="1" s="1"/>
  <c r="N258" i="1"/>
  <c r="G258" i="1" s="1"/>
  <c r="N262" i="1"/>
  <c r="G262" i="1" s="1"/>
  <c r="N266" i="1"/>
  <c r="G266" i="1" s="1"/>
  <c r="N270" i="1"/>
  <c r="G270" i="1" s="1"/>
  <c r="N274" i="1"/>
  <c r="G274" i="1" s="1"/>
  <c r="N278" i="1"/>
  <c r="G278" i="1" s="1"/>
  <c r="N282" i="1"/>
  <c r="G282" i="1" s="1"/>
  <c r="N286" i="1"/>
  <c r="G286" i="1" s="1"/>
  <c r="N290" i="1"/>
  <c r="G290" i="1" s="1"/>
  <c r="N294" i="1"/>
  <c r="G294" i="1" s="1"/>
  <c r="N298" i="1"/>
  <c r="G298" i="1" s="1"/>
  <c r="N302" i="1"/>
  <c r="G302" i="1" s="1"/>
  <c r="N306" i="1"/>
  <c r="G306" i="1" s="1"/>
  <c r="N310" i="1"/>
  <c r="G310" i="1" s="1"/>
  <c r="N314" i="1"/>
  <c r="G314" i="1" s="1"/>
  <c r="N318" i="1"/>
  <c r="G318" i="1" s="1"/>
  <c r="N322" i="1"/>
  <c r="G322" i="1" s="1"/>
  <c r="N326" i="1"/>
  <c r="G326" i="1" s="1"/>
  <c r="N330" i="1"/>
  <c r="G330" i="1" s="1"/>
  <c r="N334" i="1"/>
  <c r="G334" i="1" s="1"/>
  <c r="N338" i="1"/>
  <c r="G338" i="1" s="1"/>
  <c r="N342" i="1"/>
  <c r="G342" i="1" s="1"/>
  <c r="N346" i="1"/>
  <c r="G346" i="1" s="1"/>
  <c r="N350" i="1"/>
  <c r="G350" i="1" s="1"/>
  <c r="N354" i="1"/>
  <c r="G354" i="1" s="1"/>
  <c r="N358" i="1"/>
  <c r="G358" i="1" s="1"/>
  <c r="N362" i="1"/>
  <c r="G362" i="1" s="1"/>
  <c r="N366" i="1"/>
  <c r="G366" i="1" s="1"/>
  <c r="N370" i="1"/>
  <c r="G370" i="1" s="1"/>
  <c r="N374" i="1"/>
  <c r="G374" i="1" s="1"/>
  <c r="N378" i="1"/>
  <c r="G378" i="1" s="1"/>
  <c r="N382" i="1"/>
  <c r="G382" i="1" s="1"/>
  <c r="N386" i="1"/>
  <c r="G386" i="1" s="1"/>
  <c r="N390" i="1"/>
  <c r="G390" i="1" s="1"/>
  <c r="N394" i="1"/>
  <c r="G394" i="1" s="1"/>
  <c r="N398" i="1"/>
  <c r="G398" i="1" s="1"/>
  <c r="N402" i="1"/>
  <c r="G402" i="1" s="1"/>
  <c r="N406" i="1"/>
  <c r="G406" i="1" s="1"/>
  <c r="N410" i="1"/>
  <c r="G410" i="1" s="1"/>
  <c r="N414" i="1"/>
  <c r="G414" i="1" s="1"/>
  <c r="N418" i="1"/>
  <c r="G418" i="1" s="1"/>
  <c r="N422" i="1"/>
  <c r="G422" i="1" s="1"/>
  <c r="N426" i="1"/>
  <c r="G426" i="1" s="1"/>
  <c r="N430" i="1"/>
  <c r="G430" i="1" s="1"/>
  <c r="N434" i="1"/>
  <c r="G434" i="1" s="1"/>
  <c r="N438" i="1"/>
  <c r="G438" i="1" s="1"/>
  <c r="N442" i="1"/>
  <c r="G442" i="1" s="1"/>
  <c r="N446" i="1"/>
  <c r="G446" i="1" s="1"/>
  <c r="N450" i="1"/>
  <c r="G450" i="1" s="1"/>
  <c r="N454" i="1"/>
  <c r="G454" i="1" s="1"/>
  <c r="N458" i="1"/>
  <c r="G458" i="1" s="1"/>
  <c r="N462" i="1"/>
  <c r="G462" i="1" s="1"/>
  <c r="N466" i="1"/>
  <c r="G466" i="1" s="1"/>
  <c r="N470" i="1"/>
  <c r="G470" i="1" s="1"/>
  <c r="N474" i="1"/>
  <c r="G474" i="1" s="1"/>
  <c r="N478" i="1"/>
  <c r="G478" i="1" s="1"/>
  <c r="N482" i="1"/>
  <c r="G482" i="1" s="1"/>
  <c r="N486" i="1"/>
  <c r="G486" i="1" s="1"/>
  <c r="N490" i="1"/>
  <c r="G490" i="1" s="1"/>
  <c r="N494" i="1"/>
  <c r="G494" i="1" s="1"/>
  <c r="N498" i="1"/>
  <c r="G498" i="1" s="1"/>
  <c r="N502" i="1"/>
  <c r="G502" i="1" s="1"/>
  <c r="N506" i="1"/>
  <c r="G506" i="1" s="1"/>
  <c r="N510" i="1"/>
  <c r="G510" i="1" s="1"/>
  <c r="N514" i="1"/>
  <c r="G514" i="1" s="1"/>
  <c r="N518" i="1"/>
  <c r="G518" i="1" s="1"/>
  <c r="N522" i="1"/>
  <c r="G522" i="1" s="1"/>
  <c r="N526" i="1"/>
  <c r="G526" i="1" s="1"/>
  <c r="N530" i="1"/>
  <c r="G530" i="1" s="1"/>
  <c r="N534" i="1"/>
  <c r="G534" i="1" s="1"/>
  <c r="N538" i="1"/>
  <c r="G538" i="1" s="1"/>
  <c r="N542" i="1"/>
  <c r="G542" i="1" s="1"/>
  <c r="N546" i="1"/>
  <c r="G546" i="1" s="1"/>
  <c r="N550" i="1"/>
  <c r="G550" i="1" s="1"/>
  <c r="N554" i="1"/>
  <c r="G554" i="1" s="1"/>
  <c r="N558" i="1"/>
  <c r="G558" i="1" s="1"/>
  <c r="N562" i="1"/>
  <c r="G562" i="1" s="1"/>
  <c r="N566" i="1"/>
  <c r="G566" i="1" s="1"/>
  <c r="N570" i="1"/>
  <c r="G570" i="1" s="1"/>
  <c r="N574" i="1"/>
  <c r="G574" i="1" s="1"/>
  <c r="N578" i="1"/>
  <c r="G578" i="1" s="1"/>
  <c r="N582" i="1"/>
  <c r="G582" i="1" s="1"/>
  <c r="N586" i="1"/>
  <c r="G586" i="1" s="1"/>
  <c r="N590" i="1"/>
  <c r="G590" i="1" s="1"/>
  <c r="N594" i="1"/>
  <c r="G594" i="1" s="1"/>
  <c r="N598" i="1"/>
  <c r="G598" i="1" s="1"/>
  <c r="N602" i="1"/>
  <c r="G602" i="1" s="1"/>
  <c r="N606" i="1"/>
  <c r="G606" i="1" s="1"/>
  <c r="N610" i="1"/>
  <c r="G610" i="1" s="1"/>
  <c r="N614" i="1"/>
  <c r="G614" i="1" s="1"/>
  <c r="N618" i="1"/>
  <c r="G618" i="1" s="1"/>
  <c r="N622" i="1"/>
  <c r="G622" i="1" s="1"/>
  <c r="N626" i="1"/>
  <c r="G626" i="1" s="1"/>
  <c r="N630" i="1"/>
  <c r="G630" i="1" s="1"/>
  <c r="N634" i="1"/>
  <c r="G634" i="1" s="1"/>
  <c r="N638" i="1"/>
  <c r="G638" i="1" s="1"/>
  <c r="N642" i="1"/>
  <c r="G642" i="1" s="1"/>
  <c r="N646" i="1"/>
  <c r="G646" i="1" s="1"/>
  <c r="N650" i="1"/>
  <c r="G650" i="1" s="1"/>
  <c r="N654" i="1"/>
  <c r="G654" i="1" s="1"/>
  <c r="N658" i="1"/>
  <c r="G658" i="1" s="1"/>
  <c r="N662" i="1"/>
  <c r="G662" i="1" s="1"/>
  <c r="N666" i="1"/>
  <c r="G666" i="1" s="1"/>
  <c r="N670" i="1"/>
  <c r="G670" i="1" s="1"/>
  <c r="N674" i="1"/>
  <c r="G674" i="1" s="1"/>
  <c r="N678" i="1"/>
  <c r="G678" i="1" s="1"/>
  <c r="N682" i="1"/>
  <c r="G682" i="1" s="1"/>
  <c r="N23" i="1"/>
  <c r="G23" i="1" s="1"/>
  <c r="N27" i="1"/>
  <c r="G27" i="1" s="1"/>
  <c r="N31" i="1"/>
  <c r="G31" i="1" s="1"/>
  <c r="N35" i="1"/>
  <c r="G35" i="1" s="1"/>
  <c r="N39" i="1"/>
  <c r="G39" i="1" s="1"/>
  <c r="N43" i="1"/>
  <c r="G43" i="1" s="1"/>
  <c r="N47" i="1"/>
  <c r="G47" i="1" s="1"/>
  <c r="N51" i="1"/>
  <c r="G51" i="1" s="1"/>
  <c r="N55" i="1"/>
  <c r="G55" i="1" s="1"/>
  <c r="N59" i="1"/>
  <c r="G59" i="1" s="1"/>
  <c r="N63" i="1"/>
  <c r="G63" i="1" s="1"/>
  <c r="N67" i="1"/>
  <c r="G67" i="1" s="1"/>
  <c r="N71" i="1"/>
  <c r="G71" i="1" s="1"/>
  <c r="N75" i="1"/>
  <c r="G75" i="1" s="1"/>
  <c r="N79" i="1"/>
  <c r="G79" i="1" s="1"/>
  <c r="N83" i="1"/>
  <c r="G83" i="1" s="1"/>
  <c r="N87" i="1"/>
  <c r="G87" i="1" s="1"/>
  <c r="N91" i="1"/>
  <c r="G91" i="1" s="1"/>
  <c r="N95" i="1"/>
  <c r="G95" i="1" s="1"/>
  <c r="N99" i="1"/>
  <c r="G99" i="1" s="1"/>
  <c r="N103" i="1"/>
  <c r="G103" i="1" s="1"/>
  <c r="N107" i="1"/>
  <c r="G107" i="1" s="1"/>
  <c r="N111" i="1"/>
  <c r="G111" i="1" s="1"/>
  <c r="N115" i="1"/>
  <c r="G115" i="1" s="1"/>
  <c r="N119" i="1"/>
  <c r="G119" i="1" s="1"/>
  <c r="N123" i="1"/>
  <c r="G123" i="1" s="1"/>
  <c r="N127" i="1"/>
  <c r="G127" i="1" s="1"/>
  <c r="N131" i="1"/>
  <c r="G131" i="1" s="1"/>
  <c r="N135" i="1"/>
  <c r="G135" i="1" s="1"/>
  <c r="N139" i="1"/>
  <c r="G139" i="1" s="1"/>
  <c r="N143" i="1"/>
  <c r="G143" i="1" s="1"/>
  <c r="N147" i="1"/>
  <c r="G147" i="1" s="1"/>
  <c r="N151" i="1"/>
  <c r="G151" i="1" s="1"/>
  <c r="N155" i="1"/>
  <c r="G155" i="1" s="1"/>
  <c r="N159" i="1"/>
  <c r="G159" i="1" s="1"/>
  <c r="N163" i="1"/>
  <c r="G163" i="1" s="1"/>
  <c r="N167" i="1"/>
  <c r="G167" i="1" s="1"/>
  <c r="N171" i="1"/>
  <c r="G171" i="1" s="1"/>
  <c r="N175" i="1"/>
  <c r="G175" i="1" s="1"/>
  <c r="N179" i="1"/>
  <c r="G179" i="1" s="1"/>
  <c r="N183" i="1"/>
  <c r="G183" i="1" s="1"/>
  <c r="N187" i="1"/>
  <c r="G187" i="1" s="1"/>
  <c r="N191" i="1"/>
  <c r="G191" i="1" s="1"/>
  <c r="N195" i="1"/>
  <c r="G195" i="1" s="1"/>
  <c r="N199" i="1"/>
  <c r="G199" i="1" s="1"/>
  <c r="N203" i="1"/>
  <c r="G203" i="1" s="1"/>
  <c r="N207" i="1"/>
  <c r="G207" i="1" s="1"/>
  <c r="N211" i="1"/>
  <c r="G211" i="1" s="1"/>
  <c r="N215" i="1"/>
  <c r="G215" i="1" s="1"/>
  <c r="N219" i="1"/>
  <c r="G219" i="1" s="1"/>
  <c r="N223" i="1"/>
  <c r="G223" i="1" s="1"/>
  <c r="N227" i="1"/>
  <c r="G227" i="1" s="1"/>
  <c r="N231" i="1"/>
  <c r="G231" i="1" s="1"/>
  <c r="N235" i="1"/>
  <c r="G235" i="1" s="1"/>
  <c r="N239" i="1"/>
  <c r="G239" i="1" s="1"/>
  <c r="N243" i="1"/>
  <c r="G243" i="1" s="1"/>
  <c r="N247" i="1"/>
  <c r="G247" i="1" s="1"/>
  <c r="N251" i="1"/>
  <c r="G251" i="1" s="1"/>
  <c r="N255" i="1"/>
  <c r="G255" i="1" s="1"/>
  <c r="N259" i="1"/>
  <c r="G259" i="1" s="1"/>
  <c r="N263" i="1"/>
  <c r="G263" i="1" s="1"/>
  <c r="N267" i="1"/>
  <c r="G267" i="1" s="1"/>
  <c r="N271" i="1"/>
  <c r="G271" i="1" s="1"/>
  <c r="N275" i="1"/>
  <c r="G275" i="1" s="1"/>
  <c r="N279" i="1"/>
  <c r="G279" i="1" s="1"/>
  <c r="N283" i="1"/>
  <c r="G283" i="1" s="1"/>
  <c r="N287" i="1"/>
  <c r="G287" i="1" s="1"/>
  <c r="N291" i="1"/>
  <c r="G291" i="1" s="1"/>
  <c r="N295" i="1"/>
  <c r="G295" i="1" s="1"/>
  <c r="N299" i="1"/>
  <c r="G299" i="1" s="1"/>
  <c r="N303" i="1"/>
  <c r="G303" i="1" s="1"/>
  <c r="N307" i="1"/>
  <c r="G307" i="1" s="1"/>
  <c r="N311" i="1"/>
  <c r="G311" i="1" s="1"/>
  <c r="N315" i="1"/>
  <c r="G315" i="1" s="1"/>
  <c r="N319" i="1"/>
  <c r="G319" i="1" s="1"/>
  <c r="N323" i="1"/>
  <c r="G323" i="1" s="1"/>
  <c r="N327" i="1"/>
  <c r="G327" i="1" s="1"/>
  <c r="N331" i="1"/>
  <c r="G331" i="1" s="1"/>
  <c r="N339" i="1"/>
  <c r="G339" i="1" s="1"/>
  <c r="N343" i="1"/>
  <c r="G343" i="1" s="1"/>
  <c r="N347" i="1"/>
  <c r="G347" i="1" s="1"/>
  <c r="N351" i="1"/>
  <c r="G351" i="1" s="1"/>
  <c r="N355" i="1"/>
  <c r="G355" i="1" s="1"/>
  <c r="N359" i="1"/>
  <c r="G359" i="1" s="1"/>
  <c r="N363" i="1"/>
  <c r="G363" i="1" s="1"/>
  <c r="N367" i="1"/>
  <c r="G367" i="1" s="1"/>
  <c r="N371" i="1"/>
  <c r="G371" i="1" s="1"/>
  <c r="N375" i="1"/>
  <c r="G375" i="1" s="1"/>
  <c r="N379" i="1"/>
  <c r="G379" i="1" s="1"/>
  <c r="N383" i="1"/>
  <c r="G383" i="1" s="1"/>
  <c r="N387" i="1"/>
  <c r="G387" i="1" s="1"/>
  <c r="N391" i="1"/>
  <c r="G391" i="1" s="1"/>
  <c r="N395" i="1"/>
  <c r="G395" i="1" s="1"/>
  <c r="N399" i="1"/>
  <c r="G399" i="1" s="1"/>
  <c r="N403" i="1"/>
  <c r="G403" i="1" s="1"/>
  <c r="N407" i="1"/>
  <c r="G407" i="1" s="1"/>
  <c r="N411" i="1"/>
  <c r="G411" i="1" s="1"/>
  <c r="N415" i="1"/>
  <c r="G415" i="1" s="1"/>
  <c r="N419" i="1"/>
  <c r="G419" i="1" s="1"/>
  <c r="N423" i="1"/>
  <c r="G423" i="1" s="1"/>
  <c r="N427" i="1"/>
  <c r="G427" i="1" s="1"/>
  <c r="N431" i="1"/>
  <c r="G431" i="1" s="1"/>
  <c r="N435" i="1"/>
  <c r="G435" i="1" s="1"/>
  <c r="N439" i="1"/>
  <c r="G439" i="1" s="1"/>
  <c r="N443" i="1"/>
  <c r="G443" i="1" s="1"/>
  <c r="N447" i="1"/>
  <c r="G447" i="1" s="1"/>
  <c r="N451" i="1"/>
  <c r="G451" i="1" s="1"/>
  <c r="N455" i="1"/>
  <c r="G455" i="1" s="1"/>
  <c r="N459" i="1"/>
  <c r="G459" i="1" s="1"/>
  <c r="N463" i="1"/>
  <c r="G463" i="1" s="1"/>
  <c r="N467" i="1"/>
  <c r="G467" i="1" s="1"/>
  <c r="N471" i="1"/>
  <c r="G471" i="1" s="1"/>
  <c r="N475" i="1"/>
  <c r="G475" i="1" s="1"/>
  <c r="N479" i="1"/>
  <c r="G479" i="1" s="1"/>
  <c r="N483" i="1"/>
  <c r="G483" i="1" s="1"/>
  <c r="N487" i="1"/>
  <c r="G487" i="1" s="1"/>
  <c r="N491" i="1"/>
  <c r="G491" i="1" s="1"/>
  <c r="N495" i="1"/>
  <c r="G495" i="1" s="1"/>
  <c r="N499" i="1"/>
  <c r="G499" i="1" s="1"/>
  <c r="N503" i="1"/>
  <c r="G503" i="1" s="1"/>
  <c r="N507" i="1"/>
  <c r="G507" i="1" s="1"/>
  <c r="N511" i="1"/>
  <c r="G511" i="1" s="1"/>
  <c r="N515" i="1"/>
  <c r="G515" i="1" s="1"/>
  <c r="N519" i="1"/>
  <c r="G519" i="1" s="1"/>
  <c r="N523" i="1"/>
  <c r="G523" i="1" s="1"/>
  <c r="N527" i="1"/>
  <c r="G527" i="1" s="1"/>
  <c r="N531" i="1"/>
  <c r="G531" i="1" s="1"/>
  <c r="N535" i="1"/>
  <c r="G535" i="1" s="1"/>
  <c r="N539" i="1"/>
  <c r="G539" i="1" s="1"/>
  <c r="N543" i="1"/>
  <c r="G543" i="1" s="1"/>
  <c r="N547" i="1"/>
  <c r="G547" i="1" s="1"/>
  <c r="N551" i="1"/>
  <c r="G551" i="1" s="1"/>
  <c r="N555" i="1"/>
  <c r="G555" i="1" s="1"/>
  <c r="N559" i="1"/>
  <c r="G559" i="1" s="1"/>
  <c r="N563" i="1"/>
  <c r="G563" i="1" s="1"/>
  <c r="N567" i="1"/>
  <c r="G567" i="1" s="1"/>
  <c r="N571" i="1"/>
  <c r="G571" i="1" s="1"/>
  <c r="N575" i="1"/>
  <c r="G575" i="1" s="1"/>
  <c r="N579" i="1"/>
  <c r="G579" i="1" s="1"/>
  <c r="N583" i="1"/>
  <c r="G583" i="1" s="1"/>
  <c r="N587" i="1"/>
  <c r="G587" i="1" s="1"/>
  <c r="N591" i="1"/>
  <c r="G591" i="1" s="1"/>
  <c r="N595" i="1"/>
  <c r="G595" i="1" s="1"/>
  <c r="N599" i="1"/>
  <c r="G599" i="1" s="1"/>
  <c r="N603" i="1"/>
  <c r="G603" i="1" s="1"/>
  <c r="N607" i="1"/>
  <c r="G607" i="1" s="1"/>
  <c r="N611" i="1"/>
  <c r="G611" i="1" s="1"/>
  <c r="N615" i="1"/>
  <c r="G615" i="1" s="1"/>
  <c r="N619" i="1"/>
  <c r="G619" i="1" s="1"/>
  <c r="N623" i="1"/>
  <c r="G623" i="1" s="1"/>
  <c r="N627" i="1"/>
  <c r="G627" i="1" s="1"/>
  <c r="N635" i="1"/>
  <c r="G635" i="1" s="1"/>
  <c r="N639" i="1"/>
  <c r="G639" i="1" s="1"/>
  <c r="N643" i="1"/>
  <c r="G643" i="1" s="1"/>
  <c r="N647" i="1"/>
  <c r="G647" i="1" s="1"/>
  <c r="N651" i="1"/>
  <c r="G651" i="1" s="1"/>
  <c r="N655" i="1"/>
  <c r="G655" i="1" s="1"/>
  <c r="N659" i="1"/>
  <c r="G659" i="1" s="1"/>
  <c r="N663" i="1"/>
  <c r="G663" i="1" s="1"/>
  <c r="N667" i="1"/>
  <c r="G667" i="1" s="1"/>
  <c r="N671" i="1"/>
  <c r="G671" i="1" s="1"/>
  <c r="N675" i="1"/>
  <c r="G675" i="1" s="1"/>
  <c r="N679" i="1"/>
  <c r="G679" i="1" s="1"/>
  <c r="N683" i="1"/>
  <c r="G683" i="1" s="1"/>
  <c r="N951" i="1"/>
  <c r="G951" i="1" s="1"/>
  <c r="N967" i="1"/>
  <c r="G967" i="1" s="1"/>
  <c r="N983" i="1"/>
  <c r="G983" i="1" s="1"/>
  <c r="N999" i="1"/>
  <c r="G999" i="1" s="1"/>
  <c r="N947" i="1"/>
  <c r="G947" i="1" s="1"/>
  <c r="N963" i="1"/>
  <c r="G963" i="1" s="1"/>
  <c r="N953" i="1"/>
  <c r="G953" i="1" s="1"/>
  <c r="N955" i="1"/>
  <c r="G955" i="1" s="1"/>
  <c r="N969" i="1"/>
  <c r="G969" i="1" s="1"/>
  <c r="N971" i="1"/>
  <c r="G971" i="1" s="1"/>
  <c r="N985" i="1"/>
  <c r="G985" i="1" s="1"/>
  <c r="N987" i="1"/>
  <c r="G987" i="1" s="1"/>
  <c r="N1001" i="1"/>
  <c r="G1001" i="1" s="1"/>
  <c r="N1003" i="1"/>
  <c r="G1003" i="1" s="1"/>
  <c r="N979" i="1"/>
  <c r="G979" i="1" s="1"/>
  <c r="N995" i="1"/>
  <c r="G995" i="1" s="1"/>
  <c r="N941" i="1"/>
  <c r="G941" i="1" s="1"/>
  <c r="N943" i="1"/>
  <c r="G943" i="1" s="1"/>
  <c r="N950" i="1"/>
  <c r="G950" i="1" s="1"/>
  <c r="N957" i="1"/>
  <c r="G957" i="1" s="1"/>
  <c r="N959" i="1"/>
  <c r="G959" i="1" s="1"/>
  <c r="N966" i="1"/>
  <c r="G966" i="1" s="1"/>
  <c r="N973" i="1"/>
  <c r="G973" i="1" s="1"/>
  <c r="N975" i="1"/>
  <c r="G975" i="1" s="1"/>
  <c r="N982" i="1"/>
  <c r="G982" i="1" s="1"/>
  <c r="N989" i="1"/>
  <c r="G989" i="1" s="1"/>
  <c r="N991" i="1"/>
  <c r="G991" i="1" s="1"/>
  <c r="N998" i="1"/>
  <c r="G998" i="1" s="1"/>
  <c r="N944" i="1"/>
  <c r="G944" i="1" s="1"/>
  <c r="N948" i="1"/>
  <c r="G948" i="1" s="1"/>
  <c r="N952" i="1"/>
  <c r="G952" i="1" s="1"/>
  <c r="N956" i="1"/>
  <c r="G956" i="1" s="1"/>
  <c r="N960" i="1"/>
  <c r="G960" i="1" s="1"/>
  <c r="N964" i="1"/>
  <c r="G964" i="1" s="1"/>
  <c r="N968" i="1"/>
  <c r="G968" i="1" s="1"/>
  <c r="N972" i="1"/>
  <c r="G972" i="1" s="1"/>
  <c r="N976" i="1"/>
  <c r="G976" i="1" s="1"/>
  <c r="N980" i="1"/>
  <c r="G980" i="1" s="1"/>
  <c r="N984" i="1"/>
  <c r="G984" i="1" s="1"/>
  <c r="N988" i="1"/>
  <c r="G988" i="1" s="1"/>
  <c r="N992" i="1"/>
  <c r="G992" i="1" s="1"/>
  <c r="N996" i="1"/>
  <c r="G996" i="1" s="1"/>
  <c r="N1000" i="1"/>
  <c r="G1000" i="1" s="1"/>
  <c r="N1004" i="1"/>
  <c r="G1004" i="1" s="1"/>
  <c r="M22" i="1"/>
  <c r="J22" i="1"/>
  <c r="I22" i="1"/>
  <c r="H22" i="1"/>
  <c r="K22" i="1" s="1"/>
  <c r="L22" i="1" s="1"/>
  <c r="M21" i="1"/>
  <c r="J21" i="1"/>
  <c r="I21" i="1"/>
  <c r="H21" i="1"/>
  <c r="K21" i="1" s="1"/>
  <c r="L21" i="1" s="1"/>
  <c r="M20" i="1"/>
  <c r="J20" i="1"/>
  <c r="I20" i="1"/>
  <c r="H20" i="1"/>
  <c r="K20" i="1" s="1"/>
  <c r="L20" i="1" s="1"/>
  <c r="M19" i="1"/>
  <c r="J19" i="1"/>
  <c r="I19" i="1"/>
  <c r="H19" i="1"/>
  <c r="K19" i="1" s="1"/>
  <c r="L19" i="1" s="1"/>
  <c r="M18" i="1"/>
  <c r="J18" i="1"/>
  <c r="I18" i="1"/>
  <c r="H18" i="1"/>
  <c r="K18" i="1" s="1"/>
  <c r="L18" i="1" s="1"/>
  <c r="M17" i="1"/>
  <c r="J17" i="1"/>
  <c r="I17" i="1"/>
  <c r="H17" i="1"/>
  <c r="K17" i="1" s="1"/>
  <c r="L17" i="1" s="1"/>
  <c r="M16" i="1"/>
  <c r="J16" i="1"/>
  <c r="I16" i="1"/>
  <c r="H16" i="1"/>
  <c r="K16" i="1" s="1"/>
  <c r="L16" i="1" s="1"/>
  <c r="M15" i="1"/>
  <c r="J15" i="1"/>
  <c r="I15" i="1"/>
  <c r="H15" i="1"/>
  <c r="K15" i="1" s="1"/>
  <c r="L15" i="1" s="1"/>
  <c r="M14" i="1"/>
  <c r="J14" i="1"/>
  <c r="I14" i="1"/>
  <c r="H14" i="1"/>
  <c r="K14" i="1" s="1"/>
  <c r="L14" i="1" s="1"/>
  <c r="M13" i="1"/>
  <c r="J13" i="1"/>
  <c r="I13" i="1"/>
  <c r="H13" i="1"/>
  <c r="K13" i="1" s="1"/>
  <c r="L13" i="1" s="1"/>
  <c r="M12" i="1"/>
  <c r="J12" i="1"/>
  <c r="I12" i="1"/>
  <c r="H12" i="1"/>
  <c r="K12" i="1" s="1"/>
  <c r="L12" i="1" s="1"/>
  <c r="M11" i="1"/>
  <c r="J11" i="1"/>
  <c r="I11" i="1"/>
  <c r="H11" i="1"/>
  <c r="K11" i="1" s="1"/>
  <c r="L11" i="1" s="1"/>
  <c r="M10" i="1"/>
  <c r="J10" i="1"/>
  <c r="I10" i="1"/>
  <c r="H10" i="1"/>
  <c r="K10" i="1" s="1"/>
  <c r="L10" i="1" s="1"/>
  <c r="M9" i="1"/>
  <c r="J9" i="1"/>
  <c r="I9" i="1"/>
  <c r="H9" i="1"/>
  <c r="K9" i="1" s="1"/>
  <c r="L9" i="1" s="1"/>
  <c r="M8" i="1"/>
  <c r="J8" i="1"/>
  <c r="I8" i="1"/>
  <c r="H8" i="1"/>
  <c r="K8" i="1" s="1"/>
  <c r="L8" i="1" s="1"/>
  <c r="M7" i="1"/>
  <c r="J7" i="1"/>
  <c r="I7" i="1"/>
  <c r="H7" i="1"/>
  <c r="K7" i="1" s="1"/>
  <c r="L7" i="1" s="1"/>
  <c r="M6" i="1"/>
  <c r="J6" i="1"/>
  <c r="I6" i="1"/>
  <c r="H6" i="1"/>
  <c r="K6" i="1" s="1"/>
  <c r="L6" i="1" s="1"/>
  <c r="M5" i="1"/>
  <c r="J5" i="1"/>
  <c r="I5" i="1"/>
  <c r="H5" i="1"/>
  <c r="K5" i="1" s="1"/>
  <c r="L5" i="1" s="1"/>
  <c r="N5" i="1" s="1"/>
  <c r="G5" i="1" s="1"/>
  <c r="N10" i="1" l="1"/>
  <c r="G10" i="1" s="1"/>
  <c r="N12" i="1"/>
  <c r="G12" i="1" s="1"/>
  <c r="N6" i="1"/>
  <c r="G6" i="1" s="1"/>
  <c r="N14" i="1"/>
  <c r="G14" i="1" s="1"/>
  <c r="N16" i="1"/>
  <c r="G16" i="1" s="1"/>
  <c r="N20" i="1"/>
  <c r="G20" i="1" s="1"/>
  <c r="N22" i="1"/>
  <c r="G22" i="1" s="1"/>
  <c r="N18" i="1"/>
  <c r="G18" i="1" s="1"/>
  <c r="N9" i="1"/>
  <c r="G9" i="1" s="1"/>
  <c r="N11" i="1"/>
  <c r="G11" i="1" s="1"/>
  <c r="N15" i="1"/>
  <c r="G15" i="1" s="1"/>
  <c r="N17" i="1"/>
  <c r="G17" i="1" s="1"/>
  <c r="N19" i="1"/>
  <c r="G19" i="1" s="1"/>
  <c r="N21" i="1"/>
  <c r="G21" i="1" s="1"/>
  <c r="N8" i="1"/>
  <c r="G8" i="1" s="1"/>
  <c r="N7" i="1"/>
  <c r="G7" i="1" s="1"/>
  <c r="N13" i="1"/>
  <c r="G13" i="1" s="1"/>
</calcChain>
</file>

<file path=xl/sharedStrings.xml><?xml version="1.0" encoding="utf-8"?>
<sst xmlns="http://schemas.openxmlformats.org/spreadsheetml/2006/main" count="1017" uniqueCount="672">
  <si>
    <t>Sep</t>
  </si>
  <si>
    <t>NEML</t>
  </si>
  <si>
    <t>CO</t>
  </si>
  <si>
    <t>Dawes</t>
  </si>
  <si>
    <t>Dawes mod</t>
  </si>
  <si>
    <t>TML</t>
  </si>
  <si>
    <t>TML mod</t>
  </si>
  <si>
    <t>ΔM'</t>
  </si>
  <si>
    <t>RoT</t>
  </si>
  <si>
    <t>A1151</t>
  </si>
  <si>
    <t>A1369</t>
  </si>
  <si>
    <t>A1606</t>
  </si>
  <si>
    <t>A1614</t>
  </si>
  <si>
    <t>A1788</t>
  </si>
  <si>
    <t>A1886</t>
  </si>
  <si>
    <t>A1898</t>
  </si>
  <si>
    <t>A2071</t>
  </si>
  <si>
    <t>A2367 AB</t>
  </si>
  <si>
    <t>A2367 BC</t>
  </si>
  <si>
    <t>A2369</t>
  </si>
  <si>
    <t>A2434</t>
  </si>
  <si>
    <t>A2543</t>
  </si>
  <si>
    <t>A2638</t>
  </si>
  <si>
    <t>A2639</t>
  </si>
  <si>
    <t>A348</t>
  </si>
  <si>
    <t>RoT with Bino Check</t>
  </si>
  <si>
    <t>Rule of Thumb proposing the Size of Aperture expected to be sufficient to resolve Double Stars with given Parameters</t>
  </si>
  <si>
    <t>Wilfried Knapp/2017-06-18</t>
  </si>
  <si>
    <t>M1</t>
  </si>
  <si>
    <t>M2</t>
  </si>
  <si>
    <t>Object ID</t>
  </si>
  <si>
    <t>A760</t>
  </si>
  <si>
    <t>A861</t>
  </si>
  <si>
    <t>A975</t>
  </si>
  <si>
    <t>AG143</t>
  </si>
  <si>
    <t>AG214</t>
  </si>
  <si>
    <t>AG320</t>
  </si>
  <si>
    <t>AG338</t>
  </si>
  <si>
    <t>AG354</t>
  </si>
  <si>
    <t>AG355</t>
  </si>
  <si>
    <t>AG380</t>
  </si>
  <si>
    <t>AG385</t>
  </si>
  <si>
    <t>AG395</t>
  </si>
  <si>
    <t>AG86</t>
  </si>
  <si>
    <t>ARG2</t>
  </si>
  <si>
    <t>ARG36</t>
  </si>
  <si>
    <t>ARG39</t>
  </si>
  <si>
    <t>ARG63</t>
  </si>
  <si>
    <t>ARG67</t>
  </si>
  <si>
    <t>ARN63</t>
  </si>
  <si>
    <t>ARN84</t>
  </si>
  <si>
    <t>BAL1286</t>
  </si>
  <si>
    <t>BAL1287</t>
  </si>
  <si>
    <t>BAL1517</t>
  </si>
  <si>
    <t>BAL1942</t>
  </si>
  <si>
    <t>BAL1980</t>
  </si>
  <si>
    <t>BAL1985</t>
  </si>
  <si>
    <t>BAL220</t>
  </si>
  <si>
    <t>BAL2445</t>
  </si>
  <si>
    <t>BAL3006</t>
  </si>
  <si>
    <t>BAL545</t>
  </si>
  <si>
    <t>BAL584</t>
  </si>
  <si>
    <t>BAL585</t>
  </si>
  <si>
    <t>BRT1267</t>
  </si>
  <si>
    <t>BRT1268</t>
  </si>
  <si>
    <t>BRT1274</t>
  </si>
  <si>
    <t>BRT2268</t>
  </si>
  <si>
    <t>BRT2274</t>
  </si>
  <si>
    <t>BRT2325</t>
  </si>
  <si>
    <t>BRT3339</t>
  </si>
  <si>
    <t>BRT3340</t>
  </si>
  <si>
    <t>BRT442</t>
  </si>
  <si>
    <t xml:space="preserve">BU1 AB </t>
  </si>
  <si>
    <t xml:space="preserve">BU1 AC </t>
  </si>
  <si>
    <t>BU1251</t>
  </si>
  <si>
    <t>BU137</t>
  </si>
  <si>
    <t>BU1468</t>
  </si>
  <si>
    <t>BU1471</t>
  </si>
  <si>
    <t>BU16, 3 Mon</t>
  </si>
  <si>
    <t>BU163</t>
  </si>
  <si>
    <t>BU22</t>
  </si>
  <si>
    <t>BU266</t>
  </si>
  <si>
    <t>BU30</t>
  </si>
  <si>
    <t>BU31</t>
  </si>
  <si>
    <t>BU32</t>
  </si>
  <si>
    <t>BU433</t>
  </si>
  <si>
    <t>BU536</t>
  </si>
  <si>
    <t>BU603</t>
  </si>
  <si>
    <t>BU655</t>
  </si>
  <si>
    <t>BU67</t>
  </si>
  <si>
    <t>BU690</t>
  </si>
  <si>
    <t>BU71, Gam Equ C</t>
  </si>
  <si>
    <t>BU711</t>
  </si>
  <si>
    <t>BU74</t>
  </si>
  <si>
    <t>BU800</t>
  </si>
  <si>
    <t>BU817</t>
  </si>
  <si>
    <t>BU850</t>
  </si>
  <si>
    <t>BU9002</t>
  </si>
  <si>
    <t>BU91</t>
  </si>
  <si>
    <t>BU972</t>
  </si>
  <si>
    <t>BU974 AC</t>
  </si>
  <si>
    <t>BUP 186, Del Dra</t>
  </si>
  <si>
    <t>BUP127</t>
  </si>
  <si>
    <t>BUP190</t>
  </si>
  <si>
    <t>CHE269</t>
  </si>
  <si>
    <t>CHE281</t>
  </si>
  <si>
    <t>CLB57</t>
  </si>
  <si>
    <t>COP3</t>
  </si>
  <si>
    <t>COU58</t>
  </si>
  <si>
    <t>DA4, 42 Ori</t>
  </si>
  <si>
    <t>ENG21</t>
  </si>
  <si>
    <t xml:space="preserve">ES132 AB </t>
  </si>
  <si>
    <t>ES1449</t>
  </si>
  <si>
    <t>ES1685 AB</t>
  </si>
  <si>
    <t>ES1734</t>
  </si>
  <si>
    <t>ES1786</t>
  </si>
  <si>
    <t>ES1906</t>
  </si>
  <si>
    <t>ES2565</t>
  </si>
  <si>
    <t>ES2694</t>
  </si>
  <si>
    <t>ES2715</t>
  </si>
  <si>
    <t>ES484</t>
  </si>
  <si>
    <t>ES736</t>
  </si>
  <si>
    <t>FAL39</t>
  </si>
  <si>
    <t>FOX36</t>
  </si>
  <si>
    <t>H538</t>
  </si>
  <si>
    <t>H540 AC</t>
  </si>
  <si>
    <t>H540 AE</t>
  </si>
  <si>
    <t>H575</t>
  </si>
  <si>
    <t>HDS2695</t>
  </si>
  <si>
    <t>HEI144</t>
  </si>
  <si>
    <t>HJ1269</t>
  </si>
  <si>
    <t>HJ1277, Alpha Ser</t>
  </si>
  <si>
    <t>HJ1510</t>
  </si>
  <si>
    <t>HJ1524</t>
  </si>
  <si>
    <t xml:space="preserve">HJ1541 AC </t>
  </si>
  <si>
    <t>HJ1554, BU298 AC</t>
  </si>
  <si>
    <t>HJ1659</t>
  </si>
  <si>
    <t>HJ1785</t>
  </si>
  <si>
    <t>HJ180</t>
  </si>
  <si>
    <t>HJ2175</t>
  </si>
  <si>
    <t>HJ230</t>
  </si>
  <si>
    <t>HJ2410</t>
  </si>
  <si>
    <t>HJ2483</t>
  </si>
  <si>
    <t>HJ2676</t>
  </si>
  <si>
    <t>HJ2786</t>
  </si>
  <si>
    <t>HJ3019</t>
  </si>
  <si>
    <t>HJ3020</t>
  </si>
  <si>
    <t>HJ3021</t>
  </si>
  <si>
    <t>HJ3268</t>
  </si>
  <si>
    <t>HJ3269</t>
  </si>
  <si>
    <t>HJ4296</t>
  </si>
  <si>
    <t>HJ444</t>
  </si>
  <si>
    <t>HJ448</t>
  </si>
  <si>
    <t>HJ476</t>
  </si>
  <si>
    <t>HJ5090</t>
  </si>
  <si>
    <t xml:space="preserve">HJ5096 AB,C </t>
  </si>
  <si>
    <t>HJ533</t>
  </si>
  <si>
    <t>HJ586</t>
  </si>
  <si>
    <t>HJ696</t>
  </si>
  <si>
    <t>HJ705</t>
  </si>
  <si>
    <t>HJ707</t>
  </si>
  <si>
    <t>HJ711</t>
  </si>
  <si>
    <t>HJ712</t>
  </si>
  <si>
    <t>HJ762</t>
  </si>
  <si>
    <t>HJ874</t>
  </si>
  <si>
    <t>HJ875</t>
  </si>
  <si>
    <t>HLD3</t>
  </si>
  <si>
    <t>HLD39</t>
  </si>
  <si>
    <t>HLM6</t>
  </si>
  <si>
    <t>HN73, Deneb</t>
  </si>
  <si>
    <t>HO22</t>
  </si>
  <si>
    <t>HO228</t>
  </si>
  <si>
    <t>HO342</t>
  </si>
  <si>
    <t>HO374</t>
  </si>
  <si>
    <t>HO376</t>
  </si>
  <si>
    <t>HO415</t>
  </si>
  <si>
    <t>HO524</t>
  </si>
  <si>
    <t>HO560</t>
  </si>
  <si>
    <t>HO71</t>
  </si>
  <si>
    <t>HU1136</t>
  </si>
  <si>
    <t>HU1172</t>
  </si>
  <si>
    <t>HU1221</t>
  </si>
  <si>
    <t>HU544</t>
  </si>
  <si>
    <t>HU585</t>
  </si>
  <si>
    <t>HU671</t>
  </si>
  <si>
    <t>HU932</t>
  </si>
  <si>
    <t>HU937</t>
  </si>
  <si>
    <t>HU987</t>
  </si>
  <si>
    <t>HU992</t>
  </si>
  <si>
    <t>HWE8</t>
  </si>
  <si>
    <t>J1209</t>
  </si>
  <si>
    <t>J1361</t>
  </si>
  <si>
    <t>J144</t>
  </si>
  <si>
    <t>J1903</t>
  </si>
  <si>
    <t>J195</t>
  </si>
  <si>
    <t>J2239</t>
  </si>
  <si>
    <t>J2336</t>
  </si>
  <si>
    <t>J2729</t>
  </si>
  <si>
    <t>J2730 AB</t>
  </si>
  <si>
    <t>J284</t>
  </si>
  <si>
    <t>J310</t>
  </si>
  <si>
    <t>J3110</t>
  </si>
  <si>
    <t>J3124</t>
  </si>
  <si>
    <t>J3294</t>
  </si>
  <si>
    <t>J351</t>
  </si>
  <si>
    <t>J407</t>
  </si>
  <si>
    <t>J476</t>
  </si>
  <si>
    <t>J553</t>
  </si>
  <si>
    <t>J568</t>
  </si>
  <si>
    <t>J573</t>
  </si>
  <si>
    <t>J671</t>
  </si>
  <si>
    <t>J70</t>
  </si>
  <si>
    <t>J736</t>
  </si>
  <si>
    <t>J781</t>
  </si>
  <si>
    <t>J79</t>
  </si>
  <si>
    <t>KNT3, Psi Ori</t>
  </si>
  <si>
    <t>KR46</t>
  </si>
  <si>
    <t>KR50</t>
  </si>
  <si>
    <t>KU30</t>
  </si>
  <si>
    <t>KU86</t>
  </si>
  <si>
    <t>KUI66, 15 Boo</t>
  </si>
  <si>
    <t>KUI97</t>
  </si>
  <si>
    <t>LEO2</t>
  </si>
  <si>
    <t>MLB208</t>
  </si>
  <si>
    <t>MLB209</t>
  </si>
  <si>
    <t>MLR542</t>
  </si>
  <si>
    <t>OL137</t>
  </si>
  <si>
    <t>POP74</t>
  </si>
  <si>
    <t>POU3123</t>
  </si>
  <si>
    <t>PRT3</t>
  </si>
  <si>
    <t>PTT22</t>
  </si>
  <si>
    <t>RST4617</t>
  </si>
  <si>
    <t>S749</t>
  </si>
  <si>
    <t>SCA9</t>
  </si>
  <si>
    <t>SCJ16</t>
  </si>
  <si>
    <t>SEI1095</t>
  </si>
  <si>
    <t>SEI1100</t>
  </si>
  <si>
    <t>SEI55</t>
  </si>
  <si>
    <t>SHJ286</t>
  </si>
  <si>
    <t>SKF991 (variabel 0.13mag)</t>
  </si>
  <si>
    <t>SLE885</t>
  </si>
  <si>
    <t>STF1048</t>
  </si>
  <si>
    <t>STF1061</t>
  </si>
  <si>
    <t>STF1067</t>
  </si>
  <si>
    <t>STF1070</t>
  </si>
  <si>
    <t>STF1076</t>
  </si>
  <si>
    <t>STF1080</t>
  </si>
  <si>
    <t>STF1103</t>
  </si>
  <si>
    <t>STF1110, Castor</t>
  </si>
  <si>
    <t>STF1110 AC</t>
  </si>
  <si>
    <t>STF1119</t>
  </si>
  <si>
    <t>STF1123</t>
  </si>
  <si>
    <t>STF1126</t>
  </si>
  <si>
    <t>STF1134</t>
  </si>
  <si>
    <t>STF1135</t>
  </si>
  <si>
    <t>STF1137</t>
  </si>
  <si>
    <t>STF1141</t>
  </si>
  <si>
    <t>STF1144</t>
  </si>
  <si>
    <t>STF1147</t>
  </si>
  <si>
    <t>STF1149</t>
  </si>
  <si>
    <t>STF1156</t>
  </si>
  <si>
    <t>STF1163</t>
  </si>
  <si>
    <t>STF1171</t>
  </si>
  <si>
    <t>STF1175</t>
  </si>
  <si>
    <t>STF1177</t>
  </si>
  <si>
    <t>STF1182</t>
  </si>
  <si>
    <t>STF1196 AB</t>
  </si>
  <si>
    <t>STF1196 AB-C</t>
  </si>
  <si>
    <t>STF1196 A-C</t>
  </si>
  <si>
    <t>STF1249</t>
  </si>
  <si>
    <t>STF1269</t>
  </si>
  <si>
    <t>STF128</t>
  </si>
  <si>
    <t>STF1283</t>
  </si>
  <si>
    <t>STF1300</t>
  </si>
  <si>
    <t xml:space="preserve">STF131 BC </t>
  </si>
  <si>
    <t>STF1317</t>
  </si>
  <si>
    <t>STF1322</t>
  </si>
  <si>
    <t>STF1333</t>
  </si>
  <si>
    <t>STF1334, 38 Lyn</t>
  </si>
  <si>
    <t>STF1342</t>
  </si>
  <si>
    <t>STF1413</t>
  </si>
  <si>
    <t>STF1417</t>
  </si>
  <si>
    <t>STF1419</t>
  </si>
  <si>
    <t>STF1424, Gam Leo</t>
  </si>
  <si>
    <t>STF1426 AB</t>
  </si>
  <si>
    <t>STF1426 A-B</t>
  </si>
  <si>
    <t xml:space="preserve">STF1426 AB-C </t>
  </si>
  <si>
    <t>STF1426 A-C</t>
  </si>
  <si>
    <t>STF1427</t>
  </si>
  <si>
    <t>STF1431</t>
  </si>
  <si>
    <t>STF1439</t>
  </si>
  <si>
    <t>STF1442</t>
  </si>
  <si>
    <t>STF1446</t>
  </si>
  <si>
    <t>STF1447</t>
  </si>
  <si>
    <t>STF1448</t>
  </si>
  <si>
    <t>STF1450, 49 Leo</t>
  </si>
  <si>
    <t>STF1465</t>
  </si>
  <si>
    <t>STF1468</t>
  </si>
  <si>
    <t>STF1472</t>
  </si>
  <si>
    <t>STF1477</t>
  </si>
  <si>
    <t>STF1491</t>
  </si>
  <si>
    <t>STF1505</t>
  </si>
  <si>
    <t>STF151</t>
  </si>
  <si>
    <t>STF1512</t>
  </si>
  <si>
    <t>STF1519</t>
  </si>
  <si>
    <t>STF152</t>
  </si>
  <si>
    <t>STF153</t>
  </si>
  <si>
    <t>STF1544</t>
  </si>
  <si>
    <t>STF1547</t>
  </si>
  <si>
    <t>STF1552, 90 Leo</t>
  </si>
  <si>
    <t>STF1557</t>
  </si>
  <si>
    <t>STF1563</t>
  </si>
  <si>
    <t>STF1572</t>
  </si>
  <si>
    <t>STF1579, 65 Uma</t>
  </si>
  <si>
    <t>STF1633</t>
  </si>
  <si>
    <t>STF1634</t>
  </si>
  <si>
    <t>STF1639</t>
  </si>
  <si>
    <t>STF1643</t>
  </si>
  <si>
    <t>STF1650</t>
  </si>
  <si>
    <t>STF1651</t>
  </si>
  <si>
    <t>STF1652</t>
  </si>
  <si>
    <t>STF1666</t>
  </si>
  <si>
    <t>STF1670, Gamma Vir</t>
  </si>
  <si>
    <t>STF1677</t>
  </si>
  <si>
    <t>STF1678</t>
  </si>
  <si>
    <t>STF1686</t>
  </si>
  <si>
    <t>STF1692, Cor Caroli</t>
  </si>
  <si>
    <t>STF1702</t>
  </si>
  <si>
    <t>STF1705</t>
  </si>
  <si>
    <t>STF1723</t>
  </si>
  <si>
    <t>STF1733</t>
  </si>
  <si>
    <t>STF1737</t>
  </si>
  <si>
    <t>STF174</t>
  </si>
  <si>
    <t>STF175</t>
  </si>
  <si>
    <t>STF1770</t>
  </si>
  <si>
    <t>STF1772</t>
  </si>
  <si>
    <t>STF1774</t>
  </si>
  <si>
    <t>STF1794</t>
  </si>
  <si>
    <t>STF1795</t>
  </si>
  <si>
    <t>STF1797</t>
  </si>
  <si>
    <t>STF1804</t>
  </si>
  <si>
    <t>STF1820</t>
  </si>
  <si>
    <t>STF1830</t>
  </si>
  <si>
    <t>STF1831</t>
  </si>
  <si>
    <t>STF1845</t>
  </si>
  <si>
    <t>STF1860</t>
  </si>
  <si>
    <t>STF1864</t>
  </si>
  <si>
    <t>STF1872</t>
  </si>
  <si>
    <t>STF1877, Eps Boo</t>
  </si>
  <si>
    <t>STF1878</t>
  </si>
  <si>
    <t>STF1881</t>
  </si>
  <si>
    <t>STF1882</t>
  </si>
  <si>
    <t>STF1884</t>
  </si>
  <si>
    <t>STF1888</t>
  </si>
  <si>
    <t>STF189</t>
  </si>
  <si>
    <t>STF1892</t>
  </si>
  <si>
    <t>STF1898</t>
  </si>
  <si>
    <t>STF1930</t>
  </si>
  <si>
    <t xml:space="preserve">STF1932 </t>
  </si>
  <si>
    <t>STF1936</t>
  </si>
  <si>
    <t>STF1937, Eta CrB</t>
  </si>
  <si>
    <t>STF194</t>
  </si>
  <si>
    <t>STF1941</t>
  </si>
  <si>
    <t>STF1943</t>
  </si>
  <si>
    <t>STF1950</t>
  </si>
  <si>
    <t>STF1953</t>
  </si>
  <si>
    <t>STF1954, Del Ser</t>
  </si>
  <si>
    <t>STF1955 AB</t>
  </si>
  <si>
    <t>STF1959</t>
  </si>
  <si>
    <t>STF196</t>
  </si>
  <si>
    <t>STF1963</t>
  </si>
  <si>
    <t>STF1964 AB, HU1167</t>
  </si>
  <si>
    <t>STF1964 AC</t>
  </si>
  <si>
    <t>STF1964 CD</t>
  </si>
  <si>
    <t>STF1965</t>
  </si>
  <si>
    <t>STF1965, Zeta CrB</t>
  </si>
  <si>
    <t>STF1967, Gam CrB</t>
  </si>
  <si>
    <t>STF1967, Gamma CrB</t>
  </si>
  <si>
    <t>STF1977</t>
  </si>
  <si>
    <t>STF1981</t>
  </si>
  <si>
    <t>STF199</t>
  </si>
  <si>
    <t>STF200</t>
  </si>
  <si>
    <t>STF2011</t>
  </si>
  <si>
    <t>STF2022</t>
  </si>
  <si>
    <t>STF2029</t>
  </si>
  <si>
    <t>STF2032, Sigma CrB</t>
  </si>
  <si>
    <t>STF2045</t>
  </si>
  <si>
    <t>STF2054</t>
  </si>
  <si>
    <t>STF2078, 17 Dra</t>
  </si>
  <si>
    <t>STF2092</t>
  </si>
  <si>
    <t>STF2108</t>
  </si>
  <si>
    <t>STF2128</t>
  </si>
  <si>
    <t>STF2140, Alpha Her</t>
  </si>
  <si>
    <t>STF2155</t>
  </si>
  <si>
    <t>STF2159</t>
  </si>
  <si>
    <t>STF2161, Rho Her</t>
  </si>
  <si>
    <t>STF2162</t>
  </si>
  <si>
    <t>STF2166</t>
  </si>
  <si>
    <t>STF2168</t>
  </si>
  <si>
    <t>STF2170</t>
  </si>
  <si>
    <t>STF2178</t>
  </si>
  <si>
    <t>STF2186</t>
  </si>
  <si>
    <t>STF2187</t>
  </si>
  <si>
    <t>STF2199</t>
  </si>
  <si>
    <t>STF2201</t>
  </si>
  <si>
    <t>STF2202</t>
  </si>
  <si>
    <t>STF2205</t>
  </si>
  <si>
    <t>STF2206</t>
  </si>
  <si>
    <t>STF221</t>
  </si>
  <si>
    <t>STF2224</t>
  </si>
  <si>
    <t>STF2225 CD</t>
  </si>
  <si>
    <t>STF2226</t>
  </si>
  <si>
    <t>STF2236</t>
  </si>
  <si>
    <t>STF2238</t>
  </si>
  <si>
    <t>STF2243</t>
  </si>
  <si>
    <t>STF2246</t>
  </si>
  <si>
    <t>STF226</t>
  </si>
  <si>
    <t>STF2261</t>
  </si>
  <si>
    <t>STF2271</t>
  </si>
  <si>
    <t>STF2278 AB</t>
  </si>
  <si>
    <t>STF2278 BC</t>
  </si>
  <si>
    <t>STF2278 CD</t>
  </si>
  <si>
    <t>STF2296</t>
  </si>
  <si>
    <t>STF2303</t>
  </si>
  <si>
    <t>STF2351</t>
  </si>
  <si>
    <t>STF2357</t>
  </si>
  <si>
    <t>STF2362</t>
  </si>
  <si>
    <t>STF2372</t>
  </si>
  <si>
    <t>STF2377</t>
  </si>
  <si>
    <t>STF2378</t>
  </si>
  <si>
    <t>STF2379 AB</t>
  </si>
  <si>
    <t>STF2379 AC</t>
  </si>
  <si>
    <t>STF2382</t>
  </si>
  <si>
    <t>STF2382, Eps2 Lyr</t>
  </si>
  <si>
    <t>STF2383</t>
  </si>
  <si>
    <t>STF2383, Eps1 Lyr</t>
  </si>
  <si>
    <t>STF2386</t>
  </si>
  <si>
    <t>STF2390</t>
  </si>
  <si>
    <t>STF2393</t>
  </si>
  <si>
    <t>STF240</t>
  </si>
  <si>
    <t>STF2403</t>
  </si>
  <si>
    <t>STF2414 AC</t>
  </si>
  <si>
    <t>STF2421</t>
  </si>
  <si>
    <t>STF2423</t>
  </si>
  <si>
    <t>STF2425</t>
  </si>
  <si>
    <t>STF2429</t>
  </si>
  <si>
    <t>STF2434 AB</t>
  </si>
  <si>
    <t>STF2439</t>
  </si>
  <si>
    <t>STF244</t>
  </si>
  <si>
    <t>STF2440</t>
  </si>
  <si>
    <t>STF2447</t>
  </si>
  <si>
    <t>STF2448</t>
  </si>
  <si>
    <t>STF2470</t>
  </si>
  <si>
    <t>STF2474</t>
  </si>
  <si>
    <t>STF2482</t>
  </si>
  <si>
    <t>STF2492</t>
  </si>
  <si>
    <t>STF2508</t>
  </si>
  <si>
    <t>STF2509</t>
  </si>
  <si>
    <t>STF2513</t>
  </si>
  <si>
    <t>STF2514</t>
  </si>
  <si>
    <t>STF2525</t>
  </si>
  <si>
    <t>STF2539</t>
  </si>
  <si>
    <t>STF254</t>
  </si>
  <si>
    <t>STF2546</t>
  </si>
  <si>
    <t>STF2552</t>
  </si>
  <si>
    <t>STF2563</t>
  </si>
  <si>
    <t>STF2564</t>
  </si>
  <si>
    <t>STF2567</t>
  </si>
  <si>
    <t>STF2569</t>
  </si>
  <si>
    <t>STF2570 AB, C</t>
  </si>
  <si>
    <t>STF2579, Delta Cyg</t>
  </si>
  <si>
    <t>STF2583, Pi Aql</t>
  </si>
  <si>
    <t>STF2588</t>
  </si>
  <si>
    <t xml:space="preserve">STF2590 AB </t>
  </si>
  <si>
    <t>STF2593</t>
  </si>
  <si>
    <t>STF2596</t>
  </si>
  <si>
    <t>STF2605, Psi Cyg</t>
  </si>
  <si>
    <t>STF2613</t>
  </si>
  <si>
    <t>STF262 AB</t>
  </si>
  <si>
    <t>STF262 AC</t>
  </si>
  <si>
    <t>STF2620</t>
  </si>
  <si>
    <t>STF2648</t>
  </si>
  <si>
    <t xml:space="preserve">STF2658 AB </t>
  </si>
  <si>
    <t>STF2667</t>
  </si>
  <si>
    <t>STF2669</t>
  </si>
  <si>
    <t>STF2670</t>
  </si>
  <si>
    <t>STF2671</t>
  </si>
  <si>
    <t xml:space="preserve">STF2679 AB </t>
  </si>
  <si>
    <t>STF2679 AC</t>
  </si>
  <si>
    <t>STF2680</t>
  </si>
  <si>
    <t xml:space="preserve">STF2681 AB </t>
  </si>
  <si>
    <t>STF2687</t>
  </si>
  <si>
    <t>STF2688</t>
  </si>
  <si>
    <t>STF2693</t>
  </si>
  <si>
    <t>STF2700</t>
  </si>
  <si>
    <t>STF2703</t>
  </si>
  <si>
    <t>STF2704, Beta Del</t>
  </si>
  <si>
    <t>STF2705</t>
  </si>
  <si>
    <t>STF2707</t>
  </si>
  <si>
    <t>STF2711</t>
  </si>
  <si>
    <t>STF2716</t>
  </si>
  <si>
    <t>STF2720</t>
  </si>
  <si>
    <t>STF2721</t>
  </si>
  <si>
    <t>STF2722</t>
  </si>
  <si>
    <t>STF2725</t>
  </si>
  <si>
    <t>STF2726</t>
  </si>
  <si>
    <t>STF2727, Gam Del</t>
  </si>
  <si>
    <t>STF2738</t>
  </si>
  <si>
    <t>STF2742</t>
  </si>
  <si>
    <t>STF2750 A,BC</t>
  </si>
  <si>
    <t>STF2762</t>
  </si>
  <si>
    <t>STF2765</t>
  </si>
  <si>
    <t>STF2766</t>
  </si>
  <si>
    <t>STF2767</t>
  </si>
  <si>
    <t>STF2777, Del Equ</t>
  </si>
  <si>
    <t>STF2780</t>
  </si>
  <si>
    <t>STF2786</t>
  </si>
  <si>
    <t>STF2791</t>
  </si>
  <si>
    <t>STF2792</t>
  </si>
  <si>
    <t>STF2795</t>
  </si>
  <si>
    <t>STF2810</t>
  </si>
  <si>
    <t>STF2812</t>
  </si>
  <si>
    <t>STF2813</t>
  </si>
  <si>
    <t>STF282</t>
  </si>
  <si>
    <t>STF2822</t>
  </si>
  <si>
    <t>STF2886</t>
  </si>
  <si>
    <t>STF2890</t>
  </si>
  <si>
    <t>STF2891</t>
  </si>
  <si>
    <t>STF2931</t>
  </si>
  <si>
    <t>STF2932</t>
  </si>
  <si>
    <t>STF2933</t>
  </si>
  <si>
    <t>STF2952</t>
  </si>
  <si>
    <t>STF2958</t>
  </si>
  <si>
    <t>STF2967</t>
  </si>
  <si>
    <t>STF2969</t>
  </si>
  <si>
    <t>STF297</t>
  </si>
  <si>
    <t>STF302</t>
  </si>
  <si>
    <t>STF3084 AB</t>
  </si>
  <si>
    <t>STF3084 AC, OPI19</t>
  </si>
  <si>
    <t>STF3112</t>
  </si>
  <si>
    <t>STF3134</t>
  </si>
  <si>
    <t>STF314</t>
  </si>
  <si>
    <t>STF335</t>
  </si>
  <si>
    <t>STF349</t>
  </si>
  <si>
    <t>STF386</t>
  </si>
  <si>
    <t>STF388</t>
  </si>
  <si>
    <t>STF389</t>
  </si>
  <si>
    <t>STF392</t>
  </si>
  <si>
    <t>STF438</t>
  </si>
  <si>
    <t>STF442</t>
  </si>
  <si>
    <t>STF444</t>
  </si>
  <si>
    <t>STF449</t>
  </si>
  <si>
    <t>STF450</t>
  </si>
  <si>
    <t>STF572</t>
  </si>
  <si>
    <t>STF60, Eta Cas</t>
  </si>
  <si>
    <t>STF616</t>
  </si>
  <si>
    <t>STF621</t>
  </si>
  <si>
    <t>STF622</t>
  </si>
  <si>
    <t>STF630</t>
  </si>
  <si>
    <t>STF640</t>
  </si>
  <si>
    <t>STF644</t>
  </si>
  <si>
    <t>STF645</t>
  </si>
  <si>
    <t>STF646</t>
  </si>
  <si>
    <t>STF648</t>
  </si>
  <si>
    <t>STF652</t>
  </si>
  <si>
    <t>STF654</t>
  </si>
  <si>
    <t>STF665</t>
  </si>
  <si>
    <t>STF667</t>
  </si>
  <si>
    <t>STF670</t>
  </si>
  <si>
    <t>STF671</t>
  </si>
  <si>
    <t>STF674</t>
  </si>
  <si>
    <t>STF675</t>
  </si>
  <si>
    <t>STF678</t>
  </si>
  <si>
    <t>STF679</t>
  </si>
  <si>
    <t>STF680</t>
  </si>
  <si>
    <t>STF683</t>
  </si>
  <si>
    <t>STF686</t>
  </si>
  <si>
    <t>STF691</t>
  </si>
  <si>
    <t>STF694</t>
  </si>
  <si>
    <t xml:space="preserve">STF70 AB </t>
  </si>
  <si>
    <t>STF700</t>
  </si>
  <si>
    <t>STF701</t>
  </si>
  <si>
    <t>STF702</t>
  </si>
  <si>
    <t>STF706</t>
  </si>
  <si>
    <t>STF708</t>
  </si>
  <si>
    <t>STF712</t>
  </si>
  <si>
    <t>STF716, 118 Tau</t>
  </si>
  <si>
    <t>STF721</t>
  </si>
  <si>
    <t>STF728</t>
  </si>
  <si>
    <t>STF729, 33 Ori</t>
  </si>
  <si>
    <t>STF730</t>
  </si>
  <si>
    <t>STF735</t>
  </si>
  <si>
    <t>STF740</t>
  </si>
  <si>
    <t>STF742</t>
  </si>
  <si>
    <t>STF743</t>
  </si>
  <si>
    <t>STF744</t>
  </si>
  <si>
    <t xml:space="preserve">STF745 AB </t>
  </si>
  <si>
    <t>STF748 AE</t>
  </si>
  <si>
    <t>STF749</t>
  </si>
  <si>
    <t>STF750</t>
  </si>
  <si>
    <t>STF752</t>
  </si>
  <si>
    <t>STF754</t>
  </si>
  <si>
    <t>STF755</t>
  </si>
  <si>
    <t>STF759</t>
  </si>
  <si>
    <t>STF772</t>
  </si>
  <si>
    <t>STF777</t>
  </si>
  <si>
    <t>STF786</t>
  </si>
  <si>
    <t>STF789</t>
  </si>
  <si>
    <t>STF795</t>
  </si>
  <si>
    <t>STF797</t>
  </si>
  <si>
    <t>STF815</t>
  </si>
  <si>
    <t>STF816</t>
  </si>
  <si>
    <t>STF817</t>
  </si>
  <si>
    <t>STF818</t>
  </si>
  <si>
    <t>STF820</t>
  </si>
  <si>
    <t>STF840</t>
  </si>
  <si>
    <t>STF848</t>
  </si>
  <si>
    <t>STF853</t>
  </si>
  <si>
    <t>STF880</t>
  </si>
  <si>
    <t>STF898</t>
  </si>
  <si>
    <t>STF899</t>
  </si>
  <si>
    <t>STF901</t>
  </si>
  <si>
    <t>STF932</t>
  </si>
  <si>
    <t>STFA14, Delta Ori</t>
  </si>
  <si>
    <t xml:space="preserve">STFA29 AC </t>
  </si>
  <si>
    <t>STFB6, Alpha Leo</t>
  </si>
  <si>
    <t>STH3</t>
  </si>
  <si>
    <t>STI1492</t>
  </si>
  <si>
    <t>STI2306</t>
  </si>
  <si>
    <t>STI725</t>
  </si>
  <si>
    <t>STI735</t>
  </si>
  <si>
    <t>STI739</t>
  </si>
  <si>
    <t>STI813</t>
  </si>
  <si>
    <t>STT103 AB</t>
  </si>
  <si>
    <t>STT104 AB</t>
  </si>
  <si>
    <t>STT107 AB</t>
  </si>
  <si>
    <t>STT111</t>
  </si>
  <si>
    <t>STT114</t>
  </si>
  <si>
    <t>STT116 AC</t>
  </si>
  <si>
    <t>STT116 AR</t>
  </si>
  <si>
    <t>STT116 DE</t>
  </si>
  <si>
    <t>STT123</t>
  </si>
  <si>
    <t>STT136 AB</t>
  </si>
  <si>
    <t>STT163 AB,C</t>
  </si>
  <si>
    <t>STT171</t>
  </si>
  <si>
    <t>STT172</t>
  </si>
  <si>
    <t>STT176</t>
  </si>
  <si>
    <t>STT179</t>
  </si>
  <si>
    <t>STT179, Kap Gem</t>
  </si>
  <si>
    <t>STT181</t>
  </si>
  <si>
    <t>STT182</t>
  </si>
  <si>
    <t>STT186</t>
  </si>
  <si>
    <t>STT19 AB</t>
  </si>
  <si>
    <t>STT191</t>
  </si>
  <si>
    <t>STT199</t>
  </si>
  <si>
    <t>STT215</t>
  </si>
  <si>
    <t>STT216</t>
  </si>
  <si>
    <t>STT219</t>
  </si>
  <si>
    <t>STT225</t>
  </si>
  <si>
    <t>STT226</t>
  </si>
  <si>
    <t>STT227</t>
  </si>
  <si>
    <t>STT233</t>
  </si>
  <si>
    <t>STT245</t>
  </si>
  <si>
    <t>STT266</t>
  </si>
  <si>
    <t>STT268</t>
  </si>
  <si>
    <t>STT282</t>
  </si>
  <si>
    <t>STT289</t>
  </si>
  <si>
    <t>STT29 AB</t>
  </si>
  <si>
    <t>STT297</t>
  </si>
  <si>
    <t>STT30 AB</t>
  </si>
  <si>
    <r>
      <rPr>
        <sz val="11"/>
        <color theme="4"/>
        <rFont val="Calibri"/>
        <family val="2"/>
      </rPr>
      <t>Δ</t>
    </r>
    <r>
      <rPr>
        <sz val="11"/>
        <color theme="4"/>
        <rFont val="Calibri"/>
        <family val="2"/>
        <scheme val="minor"/>
      </rPr>
      <t>TML by
NEML</t>
    </r>
  </si>
  <si>
    <t>Insert/Add/Replace for up to 1000 objects ID, Sep in arcsec &gt;0, magnitudes M1&gt;0 and 0&lt;M2&lt;14 with M2&gt;M1, naked eye magnitude limit NEML 1 to 6.5 and CO size 0 to 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</si>
</sst>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Alignment="1">
      <alignment horizontal="center" wrapText="1"/>
    </xf>
    <xf numFmtId="164" fontId="2" fillId="0" borderId="0" xfId="1" applyNumberFormat="1" applyFont="1" applyBorder="1" applyAlignment="1"/>
    <xf numFmtId="43" fontId="4" fillId="0" borderId="0" xfId="1" applyFont="1" applyAlignment="1">
      <alignment horizontal="center" wrapText="1"/>
    </xf>
    <xf numFmtId="164" fontId="4" fillId="0" borderId="0" xfId="1" applyNumberFormat="1" applyFont="1" applyBorder="1" applyAlignment="1"/>
    <xf numFmtId="0" fontId="3" fillId="0" borderId="0" xfId="0" applyFont="1"/>
    <xf numFmtId="2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 wrapText="1"/>
    </xf>
    <xf numFmtId="2" fontId="6" fillId="0" borderId="0" xfId="0" applyNumberFormat="1" applyFont="1"/>
    <xf numFmtId="1" fontId="6" fillId="0" borderId="0" xfId="0" applyNumberFormat="1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43" fontId="6" fillId="0" borderId="0" xfId="1" applyNumberFormat="1" applyFont="1"/>
    <xf numFmtId="0" fontId="6" fillId="0" borderId="0" xfId="0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0" borderId="0" xfId="0" applyNumberFormat="1" applyFont="1" applyAlignment="1" applyProtection="1">
      <alignment horizontal="center"/>
      <protection locked="0"/>
    </xf>
    <xf numFmtId="43" fontId="0" fillId="0" borderId="0" xfId="1" applyFont="1" applyAlignment="1" applyProtection="1">
      <alignment horizontal="center"/>
      <protection locked="0"/>
    </xf>
    <xf numFmtId="43" fontId="0" fillId="0" borderId="0" xfId="1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164" fontId="4" fillId="0" borderId="1" xfId="1" applyNumberFormat="1" applyFont="1" applyBorder="1" applyAlignment="1"/>
    <xf numFmtId="0" fontId="0" fillId="0" borderId="1" xfId="0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43" fontId="0" fillId="0" borderId="1" xfId="1" applyFont="1" applyFill="1" applyBorder="1" applyProtection="1">
      <protection locked="0"/>
    </xf>
    <xf numFmtId="43" fontId="0" fillId="0" borderId="1" xfId="1" applyNumberFormat="1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3" fontId="5" fillId="0" borderId="1" xfId="1" applyNumberFormat="1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0"/>
  <sheetViews>
    <sheetView tabSelected="1" zoomScale="103" zoomScaleNormal="103" workbookViewId="0">
      <pane xSplit="14" ySplit="4" topLeftCell="O5" activePane="bottomRight" state="frozen"/>
      <selection pane="topRight" activeCell="N1" sqref="N1"/>
      <selection pane="bottomLeft" activeCell="A5" sqref="A5"/>
      <selection pane="bottomRight" activeCell="E5" sqref="E5"/>
    </sheetView>
  </sheetViews>
  <sheetFormatPr baseColWidth="10" defaultRowHeight="14.5" x14ac:dyDescent="0.35"/>
  <cols>
    <col min="1" max="1" width="18.08984375" style="15" customWidth="1"/>
    <col min="2" max="5" width="10.90625" style="15"/>
    <col min="6" max="6" width="10.90625" style="16"/>
    <col min="7" max="7" width="10.90625" style="5"/>
    <col min="8" max="13" width="10.90625" style="14" customWidth="1"/>
    <col min="14" max="14" width="10.90625" customWidth="1"/>
  </cols>
  <sheetData>
    <row r="1" spans="1:14" s="23" customFormat="1" ht="21" x14ac:dyDescent="0.5">
      <c r="A1" s="22" t="s">
        <v>26</v>
      </c>
      <c r="F1" s="24"/>
      <c r="G1" s="26"/>
      <c r="H1" s="25"/>
      <c r="I1" s="25"/>
      <c r="J1" s="25"/>
      <c r="K1" s="25"/>
      <c r="L1" s="25"/>
      <c r="M1" s="25"/>
    </row>
    <row r="2" spans="1:14" s="23" customFormat="1" x14ac:dyDescent="0.35">
      <c r="A2" s="23" t="s">
        <v>671</v>
      </c>
      <c r="F2" s="24"/>
      <c r="G2" s="26"/>
      <c r="H2" s="25"/>
      <c r="I2" s="25"/>
      <c r="J2" s="25"/>
      <c r="K2" s="25"/>
      <c r="L2" s="25"/>
      <c r="M2" s="25"/>
    </row>
    <row r="3" spans="1:14" s="23" customFormat="1" x14ac:dyDescent="0.35">
      <c r="A3" s="23" t="s">
        <v>27</v>
      </c>
      <c r="F3" s="24"/>
      <c r="G3" s="26"/>
      <c r="H3" s="25"/>
      <c r="I3" s="25"/>
      <c r="J3" s="25"/>
      <c r="K3" s="25"/>
      <c r="L3" s="25"/>
      <c r="M3" s="25"/>
    </row>
    <row r="4" spans="1:14" ht="29" x14ac:dyDescent="0.35">
      <c r="A4" s="17" t="s">
        <v>30</v>
      </c>
      <c r="B4" s="18" t="s">
        <v>0</v>
      </c>
      <c r="C4" s="19" t="s">
        <v>28</v>
      </c>
      <c r="D4" s="20" t="s">
        <v>29</v>
      </c>
      <c r="E4" s="17" t="s">
        <v>1</v>
      </c>
      <c r="F4" s="21" t="s">
        <v>2</v>
      </c>
      <c r="G4" s="3" t="s">
        <v>25</v>
      </c>
      <c r="H4" s="6" t="s">
        <v>670</v>
      </c>
      <c r="I4" s="7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1" t="s">
        <v>8</v>
      </c>
    </row>
    <row r="5" spans="1:14" x14ac:dyDescent="0.35">
      <c r="A5" s="28" t="s">
        <v>9</v>
      </c>
      <c r="B5" s="29">
        <v>1.1000000000000001</v>
      </c>
      <c r="C5" s="30">
        <v>9.31</v>
      </c>
      <c r="D5" s="31">
        <v>10.54</v>
      </c>
      <c r="E5" s="28">
        <v>3.25</v>
      </c>
      <c r="F5" s="32">
        <v>0</v>
      </c>
      <c r="G5" s="27">
        <f t="shared" ref="G5:G68" si="0">IF(N5&lt;20,"Binocular",N5)</f>
        <v>151.25297637896165</v>
      </c>
      <c r="H5" s="9">
        <f>0.0149136546170395+0.124667306072993*(6.5-E5)^1.63506511158234</f>
        <v>0.87138965839892935</v>
      </c>
      <c r="I5" s="10">
        <f>116/B5</f>
        <v>105.45454545454544</v>
      </c>
      <c r="J5" s="11">
        <f>116/B5-ROUND(116/B5-116/1.2213*(0.0950502775050452+(1.12627632206642)/((1+(F5/0.302756091410027)^2.26536793426585)^0.152776210790626))/B5,0)*(-0.124502804842503+15.5919411863431*F5-79.952641306428*F5^2+46.497636868053*F5^3+180.046972257086*F5^4-96.0995272278428*F5^5-312.155425754896*F5^6+252.108685457266*F5^7)</f>
        <v>105.45454545454544</v>
      </c>
      <c r="K5" s="12">
        <f>10^((IF(D5&lt;C5,C5,D5)+H5-2.7)/5)</f>
        <v>55.243086057602071</v>
      </c>
      <c r="L5" s="12">
        <f>SQRT(((K5/2)^2*PI()+((K5*F5)/2)^2*PI())/PI())*2</f>
        <v>55.243086057602071</v>
      </c>
      <c r="M5" s="13">
        <f>IF(ABS(D5-C5)&lt;1,1,ABS(D5-C5))</f>
        <v>1.2299999999999986</v>
      </c>
      <c r="N5" s="2">
        <f>28.2004379647114*J5^0.54341406881422+7.93181801181747*L5^0.57008922996566-279.748706397389*M5^-0.076600150962929/B5^0.461363131302114+8.14981519358482*M5^0.468237554468765-26.8211959485956</f>
        <v>151.25297637896165</v>
      </c>
    </row>
    <row r="6" spans="1:14" x14ac:dyDescent="0.35">
      <c r="A6" s="28" t="s">
        <v>10</v>
      </c>
      <c r="B6" s="29">
        <v>4.0999999999999996</v>
      </c>
      <c r="C6" s="30">
        <v>10.66</v>
      </c>
      <c r="D6" s="31">
        <v>11.46</v>
      </c>
      <c r="E6" s="28">
        <v>2.4</v>
      </c>
      <c r="F6" s="32">
        <v>0</v>
      </c>
      <c r="G6" s="27">
        <f t="shared" si="0"/>
        <v>119.17512355681595</v>
      </c>
      <c r="H6" s="9">
        <f t="shared" ref="H6:H22" si="1">0.0149136546170395+0.124667306072993*(6.5-E6)^1.63506511158234</f>
        <v>1.2671724191881537</v>
      </c>
      <c r="I6" s="10">
        <f t="shared" ref="I6:I22" si="2">116/B6</f>
        <v>28.292682926829272</v>
      </c>
      <c r="J6" s="11">
        <f t="shared" ref="J6:J22" si="3">116/B6-ROUND(116/B6-116/1.2213*(0.0950502775050452+(1.12627632206642)/((1+(F6/0.302756091410027)^2.26536793426585)^0.152776210790626))/B6,0)*(-0.124502804842503+15.5919411863431*F6-79.952641306428*F6^2+46.497636868053*F6^3+180.046972257086*F6^4-96.0995272278428*F6^5-312.155425754896*F6^6+252.108685457266*F6^7)</f>
        <v>28.292682926829272</v>
      </c>
      <c r="K6" s="12">
        <f t="shared" ref="K6:K22" si="4">10^((IF(D6&lt;C6,C6,D6)+H6-2.7)/5)</f>
        <v>101.25919811703045</v>
      </c>
      <c r="L6" s="12">
        <f t="shared" ref="L6:L22" si="5">SQRT(((K6/2)^2*PI()+((K6*F6)/2)^2*PI())/PI())*2</f>
        <v>101.25919811703045</v>
      </c>
      <c r="M6" s="13">
        <f t="shared" ref="M6:M22" si="6">IF(ABS(D6-C6)&lt;1,1,ABS(D6-C6))</f>
        <v>1</v>
      </c>
      <c r="N6" s="2">
        <f t="shared" ref="N6:N22" si="7">28.2004379647114*J6^0.54341406881422+7.93181801181747*L6^0.57008922996566-279.748706397389*M6^-0.076600150962929/B6^0.461363131302114+8.14981519358482*M6^0.468237554468765-26.8211959485956</f>
        <v>119.17512355681595</v>
      </c>
    </row>
    <row r="7" spans="1:14" x14ac:dyDescent="0.35">
      <c r="A7" s="28" t="s">
        <v>10</v>
      </c>
      <c r="B7" s="29">
        <v>4.0999999999999996</v>
      </c>
      <c r="C7" s="30">
        <v>10.66</v>
      </c>
      <c r="D7" s="31">
        <v>11.46</v>
      </c>
      <c r="E7" s="28">
        <v>2.4</v>
      </c>
      <c r="F7" s="32">
        <v>0.15</v>
      </c>
      <c r="G7" s="27">
        <f t="shared" si="0"/>
        <v>117.69027688097515</v>
      </c>
      <c r="H7" s="9">
        <f t="shared" si="1"/>
        <v>1.2671724191881537</v>
      </c>
      <c r="I7" s="10">
        <f t="shared" si="2"/>
        <v>28.292682926829272</v>
      </c>
      <c r="J7" s="11">
        <f t="shared" si="3"/>
        <v>27.639673130901173</v>
      </c>
      <c r="K7" s="12">
        <f t="shared" si="4"/>
        <v>101.25919811703045</v>
      </c>
      <c r="L7" s="12">
        <f t="shared" si="5"/>
        <v>102.39202737702954</v>
      </c>
      <c r="M7" s="13">
        <f t="shared" si="6"/>
        <v>1</v>
      </c>
      <c r="N7" s="2">
        <f t="shared" si="7"/>
        <v>117.69027688097515</v>
      </c>
    </row>
    <row r="8" spans="1:14" x14ac:dyDescent="0.35">
      <c r="A8" s="28" t="s">
        <v>11</v>
      </c>
      <c r="B8" s="29">
        <v>1.3</v>
      </c>
      <c r="C8" s="30">
        <v>9.58</v>
      </c>
      <c r="D8" s="31">
        <v>9.59</v>
      </c>
      <c r="E8" s="28">
        <v>2.8</v>
      </c>
      <c r="F8" s="32">
        <v>0</v>
      </c>
      <c r="G8" s="27">
        <f t="shared" si="0"/>
        <v>121.38664948215401</v>
      </c>
      <c r="H8" s="9">
        <f t="shared" si="1"/>
        <v>1.073678201352156</v>
      </c>
      <c r="I8" s="10">
        <f t="shared" si="2"/>
        <v>89.230769230769226</v>
      </c>
      <c r="J8" s="11">
        <f t="shared" si="3"/>
        <v>89.230769230769226</v>
      </c>
      <c r="K8" s="12">
        <f t="shared" si="4"/>
        <v>39.150349216825212</v>
      </c>
      <c r="L8" s="12">
        <f t="shared" si="5"/>
        <v>39.150349216825212</v>
      </c>
      <c r="M8" s="13">
        <f t="shared" si="6"/>
        <v>1</v>
      </c>
      <c r="N8" s="2">
        <f t="shared" si="7"/>
        <v>121.38664948215401</v>
      </c>
    </row>
    <row r="9" spans="1:14" x14ac:dyDescent="0.35">
      <c r="A9" s="28" t="s">
        <v>12</v>
      </c>
      <c r="B9" s="29">
        <v>1.4</v>
      </c>
      <c r="C9" s="30">
        <v>9</v>
      </c>
      <c r="D9" s="31">
        <v>9.1</v>
      </c>
      <c r="E9" s="28">
        <v>2.5</v>
      </c>
      <c r="F9" s="32">
        <v>0</v>
      </c>
      <c r="G9" s="27">
        <f t="shared" si="0"/>
        <v>111.36591253767068</v>
      </c>
      <c r="H9" s="9">
        <f t="shared" si="1"/>
        <v>1.2176207188103867</v>
      </c>
      <c r="I9" s="10">
        <f t="shared" si="2"/>
        <v>82.857142857142861</v>
      </c>
      <c r="J9" s="11">
        <f t="shared" si="3"/>
        <v>82.857142857142861</v>
      </c>
      <c r="K9" s="12">
        <f t="shared" si="4"/>
        <v>33.382906323149619</v>
      </c>
      <c r="L9" s="12">
        <f t="shared" si="5"/>
        <v>33.382906323149619</v>
      </c>
      <c r="M9" s="13">
        <f t="shared" si="6"/>
        <v>1</v>
      </c>
      <c r="N9" s="2">
        <f t="shared" si="7"/>
        <v>111.36591253767068</v>
      </c>
    </row>
    <row r="10" spans="1:14" x14ac:dyDescent="0.35">
      <c r="A10" s="28" t="s">
        <v>13</v>
      </c>
      <c r="B10" s="29">
        <v>2.4</v>
      </c>
      <c r="C10" s="30">
        <v>9.7799999999999994</v>
      </c>
      <c r="D10" s="31">
        <v>11.35</v>
      </c>
      <c r="E10" s="28">
        <v>2.2000000000000002</v>
      </c>
      <c r="F10" s="32">
        <v>0</v>
      </c>
      <c r="G10" s="27">
        <f t="shared" si="0"/>
        <v>144.87592745766128</v>
      </c>
      <c r="H10" s="9">
        <f t="shared" si="1"/>
        <v>1.3685897069487747</v>
      </c>
      <c r="I10" s="10">
        <f t="shared" si="2"/>
        <v>48.333333333333336</v>
      </c>
      <c r="J10" s="11">
        <f t="shared" si="3"/>
        <v>48.333333333333336</v>
      </c>
      <c r="K10" s="12">
        <f t="shared" si="4"/>
        <v>100.85976255165201</v>
      </c>
      <c r="L10" s="12">
        <f t="shared" si="5"/>
        <v>100.85976255165201</v>
      </c>
      <c r="M10" s="13">
        <f t="shared" si="6"/>
        <v>1.5700000000000003</v>
      </c>
      <c r="N10" s="2">
        <f t="shared" si="7"/>
        <v>144.87592745766128</v>
      </c>
    </row>
    <row r="11" spans="1:14" x14ac:dyDescent="0.35">
      <c r="A11" s="28" t="s">
        <v>14</v>
      </c>
      <c r="B11" s="29">
        <v>4.7</v>
      </c>
      <c r="C11" s="30">
        <v>9.9</v>
      </c>
      <c r="D11" s="31">
        <v>11.3</v>
      </c>
      <c r="E11" s="28">
        <v>3.25</v>
      </c>
      <c r="F11" s="32">
        <v>0</v>
      </c>
      <c r="G11" s="27">
        <f t="shared" si="0"/>
        <v>105.57816389487664</v>
      </c>
      <c r="H11" s="9">
        <f t="shared" si="1"/>
        <v>0.87138965839892935</v>
      </c>
      <c r="I11" s="10">
        <f t="shared" si="2"/>
        <v>24.680851063829785</v>
      </c>
      <c r="J11" s="11">
        <f t="shared" si="3"/>
        <v>24.680851063829785</v>
      </c>
      <c r="K11" s="12">
        <f t="shared" si="4"/>
        <v>78.39311679135804</v>
      </c>
      <c r="L11" s="12">
        <f t="shared" si="5"/>
        <v>78.39311679135804</v>
      </c>
      <c r="M11" s="13">
        <f t="shared" si="6"/>
        <v>1.4000000000000004</v>
      </c>
      <c r="N11" s="2">
        <f t="shared" si="7"/>
        <v>105.57816389487664</v>
      </c>
    </row>
    <row r="12" spans="1:14" x14ac:dyDescent="0.35">
      <c r="A12" s="28" t="s">
        <v>14</v>
      </c>
      <c r="B12" s="29">
        <v>4.71</v>
      </c>
      <c r="C12" s="30">
        <v>9.69</v>
      </c>
      <c r="D12" s="31">
        <v>11.24</v>
      </c>
      <c r="E12" s="28">
        <v>2.8</v>
      </c>
      <c r="F12" s="32">
        <v>0</v>
      </c>
      <c r="G12" s="27">
        <f t="shared" si="0"/>
        <v>110.6535500800282</v>
      </c>
      <c r="H12" s="9">
        <f t="shared" si="1"/>
        <v>1.073678201352156</v>
      </c>
      <c r="I12" s="10">
        <f t="shared" si="2"/>
        <v>24.628450106157114</v>
      </c>
      <c r="J12" s="11">
        <f t="shared" si="3"/>
        <v>24.628450106157114</v>
      </c>
      <c r="K12" s="12">
        <f t="shared" si="4"/>
        <v>83.701962416345665</v>
      </c>
      <c r="L12" s="12">
        <f t="shared" si="5"/>
        <v>83.701962416345665</v>
      </c>
      <c r="M12" s="13">
        <f t="shared" si="6"/>
        <v>1.5500000000000007</v>
      </c>
      <c r="N12" s="2">
        <f t="shared" si="7"/>
        <v>110.6535500800282</v>
      </c>
    </row>
    <row r="13" spans="1:14" x14ac:dyDescent="0.35">
      <c r="A13" s="28" t="s">
        <v>15</v>
      </c>
      <c r="B13" s="29">
        <v>1.3</v>
      </c>
      <c r="C13" s="30">
        <v>9.34</v>
      </c>
      <c r="D13" s="31">
        <v>10.46</v>
      </c>
      <c r="E13" s="28">
        <v>2.8</v>
      </c>
      <c r="F13" s="32">
        <v>0</v>
      </c>
      <c r="G13" s="27">
        <f t="shared" si="0"/>
        <v>140.44045444232864</v>
      </c>
      <c r="H13" s="9">
        <f t="shared" si="1"/>
        <v>1.073678201352156</v>
      </c>
      <c r="I13" s="10">
        <f t="shared" si="2"/>
        <v>89.230769230769226</v>
      </c>
      <c r="J13" s="11">
        <f t="shared" si="3"/>
        <v>89.230769230769226</v>
      </c>
      <c r="K13" s="12">
        <f t="shared" si="4"/>
        <v>58.443422443942168</v>
      </c>
      <c r="L13" s="12">
        <f t="shared" si="5"/>
        <v>58.443422443942175</v>
      </c>
      <c r="M13" s="13">
        <f t="shared" si="6"/>
        <v>1.120000000000001</v>
      </c>
      <c r="N13" s="2">
        <f t="shared" si="7"/>
        <v>140.44045444232864</v>
      </c>
    </row>
    <row r="14" spans="1:14" x14ac:dyDescent="0.35">
      <c r="A14" s="28" t="s">
        <v>16</v>
      </c>
      <c r="B14" s="29">
        <v>1.3</v>
      </c>
      <c r="C14" s="30">
        <v>9.34</v>
      </c>
      <c r="D14" s="31">
        <v>9.9499999999999993</v>
      </c>
      <c r="E14" s="28">
        <v>3.5</v>
      </c>
      <c r="F14" s="32">
        <v>0</v>
      </c>
      <c r="G14" s="27">
        <f t="shared" si="0"/>
        <v>122.27980515862575</v>
      </c>
      <c r="H14" s="9">
        <f t="shared" si="1"/>
        <v>0.76632351972073132</v>
      </c>
      <c r="I14" s="10">
        <f t="shared" si="2"/>
        <v>89.230769230769226</v>
      </c>
      <c r="J14" s="11">
        <f t="shared" si="3"/>
        <v>89.230769230769226</v>
      </c>
      <c r="K14" s="12">
        <f t="shared" si="4"/>
        <v>40.111112171193334</v>
      </c>
      <c r="L14" s="12">
        <f t="shared" si="5"/>
        <v>40.111112171193334</v>
      </c>
      <c r="M14" s="13">
        <f t="shared" si="6"/>
        <v>1</v>
      </c>
      <c r="N14" s="2">
        <f t="shared" si="7"/>
        <v>122.27980515862575</v>
      </c>
    </row>
    <row r="15" spans="1:14" x14ac:dyDescent="0.35">
      <c r="A15" s="28" t="s">
        <v>17</v>
      </c>
      <c r="B15" s="29">
        <v>60.7</v>
      </c>
      <c r="C15" s="30">
        <v>9.93</v>
      </c>
      <c r="D15" s="31">
        <v>10.76</v>
      </c>
      <c r="E15" s="28">
        <v>2.95</v>
      </c>
      <c r="F15" s="32">
        <v>0</v>
      </c>
      <c r="G15" s="27">
        <f t="shared" si="0"/>
        <v>65.024603887273798</v>
      </c>
      <c r="H15" s="9">
        <f t="shared" si="1"/>
        <v>1.0044044496217603</v>
      </c>
      <c r="I15" s="10">
        <f t="shared" si="2"/>
        <v>1.9110378912685337</v>
      </c>
      <c r="J15" s="11">
        <f t="shared" si="3"/>
        <v>1.9110378912685337</v>
      </c>
      <c r="K15" s="12">
        <f t="shared" si="4"/>
        <v>64.995140951794255</v>
      </c>
      <c r="L15" s="12">
        <f t="shared" si="5"/>
        <v>64.995140951794255</v>
      </c>
      <c r="M15" s="13">
        <f t="shared" si="6"/>
        <v>1</v>
      </c>
      <c r="N15" s="2">
        <f t="shared" si="7"/>
        <v>65.024603887273798</v>
      </c>
    </row>
    <row r="16" spans="1:14" x14ac:dyDescent="0.35">
      <c r="A16" s="28" t="s">
        <v>18</v>
      </c>
      <c r="B16" s="29">
        <v>1.6</v>
      </c>
      <c r="C16" s="30">
        <v>10.76</v>
      </c>
      <c r="D16" s="31">
        <v>11.49</v>
      </c>
      <c r="E16" s="28">
        <v>2.95</v>
      </c>
      <c r="F16" s="32">
        <v>0</v>
      </c>
      <c r="G16" s="27">
        <f t="shared" si="0"/>
        <v>149.08831621672832</v>
      </c>
      <c r="H16" s="9">
        <f t="shared" si="1"/>
        <v>1.0044044496217603</v>
      </c>
      <c r="I16" s="10">
        <f t="shared" si="2"/>
        <v>72.5</v>
      </c>
      <c r="J16" s="11">
        <f t="shared" si="3"/>
        <v>72.5</v>
      </c>
      <c r="K16" s="12">
        <f t="shared" si="4"/>
        <v>90.96637530495174</v>
      </c>
      <c r="L16" s="12">
        <f t="shared" si="5"/>
        <v>90.96637530495174</v>
      </c>
      <c r="M16" s="13">
        <f t="shared" si="6"/>
        <v>1</v>
      </c>
      <c r="N16" s="2">
        <f t="shared" si="7"/>
        <v>149.08831621672832</v>
      </c>
    </row>
    <row r="17" spans="1:14" x14ac:dyDescent="0.35">
      <c r="A17" s="28" t="s">
        <v>19</v>
      </c>
      <c r="B17" s="29">
        <v>1</v>
      </c>
      <c r="C17" s="30">
        <v>8.5299999999999994</v>
      </c>
      <c r="D17" s="31">
        <v>9.66</v>
      </c>
      <c r="E17" s="28">
        <v>2.95</v>
      </c>
      <c r="F17" s="32">
        <v>0</v>
      </c>
      <c r="G17" s="27">
        <f t="shared" si="0"/>
        <v>142.20100858933725</v>
      </c>
      <c r="H17" s="9">
        <f t="shared" si="1"/>
        <v>1.0044044496217603</v>
      </c>
      <c r="I17" s="10">
        <f t="shared" si="2"/>
        <v>116</v>
      </c>
      <c r="J17" s="11">
        <f t="shared" si="3"/>
        <v>116</v>
      </c>
      <c r="K17" s="12">
        <f t="shared" si="4"/>
        <v>39.163445228757659</v>
      </c>
      <c r="L17" s="12">
        <f t="shared" si="5"/>
        <v>39.163445228757659</v>
      </c>
      <c r="M17" s="13">
        <f t="shared" si="6"/>
        <v>1.1300000000000008</v>
      </c>
      <c r="N17" s="2">
        <f t="shared" si="7"/>
        <v>142.20100858933725</v>
      </c>
    </row>
    <row r="18" spans="1:14" x14ac:dyDescent="0.35">
      <c r="A18" s="28" t="s">
        <v>20</v>
      </c>
      <c r="B18" s="29">
        <v>3.9</v>
      </c>
      <c r="C18" s="30">
        <v>9.1</v>
      </c>
      <c r="D18" s="31">
        <v>10.79</v>
      </c>
      <c r="E18" s="28">
        <v>3</v>
      </c>
      <c r="F18" s="32">
        <v>0</v>
      </c>
      <c r="G18" s="27">
        <f t="shared" si="0"/>
        <v>104.22479443536193</v>
      </c>
      <c r="H18" s="9">
        <f t="shared" si="1"/>
        <v>0.98171946674683885</v>
      </c>
      <c r="I18" s="10">
        <f t="shared" si="2"/>
        <v>29.743589743589745</v>
      </c>
      <c r="J18" s="11">
        <f t="shared" si="3"/>
        <v>29.743589743589745</v>
      </c>
      <c r="K18" s="12">
        <f t="shared" si="4"/>
        <v>65.214458624410483</v>
      </c>
      <c r="L18" s="12">
        <f t="shared" si="5"/>
        <v>65.214458624410483</v>
      </c>
      <c r="M18" s="13">
        <f t="shared" si="6"/>
        <v>1.6899999999999995</v>
      </c>
      <c r="N18" s="2">
        <f t="shared" si="7"/>
        <v>104.22479443536193</v>
      </c>
    </row>
    <row r="19" spans="1:14" x14ac:dyDescent="0.35">
      <c r="A19" s="28" t="s">
        <v>21</v>
      </c>
      <c r="B19" s="29">
        <v>1.9</v>
      </c>
      <c r="C19" s="30">
        <v>8.6300000000000008</v>
      </c>
      <c r="D19" s="31">
        <v>10.88</v>
      </c>
      <c r="E19" s="28">
        <v>2.85</v>
      </c>
      <c r="F19" s="32">
        <v>0</v>
      </c>
      <c r="G19" s="27">
        <f t="shared" si="0"/>
        <v>142.48163275975642</v>
      </c>
      <c r="H19" s="9">
        <f t="shared" si="1"/>
        <v>1.0503848448986028</v>
      </c>
      <c r="I19" s="10">
        <f t="shared" si="2"/>
        <v>61.05263157894737</v>
      </c>
      <c r="J19" s="11">
        <f t="shared" si="3"/>
        <v>61.05263157894737</v>
      </c>
      <c r="K19" s="12">
        <f t="shared" si="4"/>
        <v>70.157962669366171</v>
      </c>
      <c r="L19" s="12">
        <f t="shared" si="5"/>
        <v>70.157962669366171</v>
      </c>
      <c r="M19" s="13">
        <f t="shared" si="6"/>
        <v>2.25</v>
      </c>
      <c r="N19" s="2">
        <f t="shared" si="7"/>
        <v>142.48163275975642</v>
      </c>
    </row>
    <row r="20" spans="1:14" x14ac:dyDescent="0.35">
      <c r="A20" s="28" t="s">
        <v>22</v>
      </c>
      <c r="B20" s="29">
        <v>1</v>
      </c>
      <c r="C20" s="30">
        <v>9.24</v>
      </c>
      <c r="D20" s="31">
        <v>9.4499999999999993</v>
      </c>
      <c r="E20" s="28">
        <v>3</v>
      </c>
      <c r="F20" s="32">
        <v>0</v>
      </c>
      <c r="G20" s="27">
        <f t="shared" si="0"/>
        <v>135.31047391934584</v>
      </c>
      <c r="H20" s="9">
        <f t="shared" si="1"/>
        <v>0.98171946674683885</v>
      </c>
      <c r="I20" s="10">
        <f t="shared" si="2"/>
        <v>116</v>
      </c>
      <c r="J20" s="11">
        <f t="shared" si="3"/>
        <v>116</v>
      </c>
      <c r="K20" s="12">
        <f t="shared" si="4"/>
        <v>35.183893169442754</v>
      </c>
      <c r="L20" s="12">
        <f t="shared" si="5"/>
        <v>35.183893169442754</v>
      </c>
      <c r="M20" s="13">
        <f t="shared" si="6"/>
        <v>1</v>
      </c>
      <c r="N20" s="2">
        <f t="shared" si="7"/>
        <v>135.31047391934584</v>
      </c>
    </row>
    <row r="21" spans="1:14" x14ac:dyDescent="0.35">
      <c r="A21" s="28" t="s">
        <v>23</v>
      </c>
      <c r="B21" s="29">
        <v>0.8</v>
      </c>
      <c r="C21" s="30">
        <v>8.58</v>
      </c>
      <c r="D21" s="31">
        <v>9.67</v>
      </c>
      <c r="E21" s="28">
        <v>3</v>
      </c>
      <c r="F21" s="32">
        <v>0</v>
      </c>
      <c r="G21" s="27">
        <f t="shared" si="0"/>
        <v>159.07261076135714</v>
      </c>
      <c r="H21" s="9">
        <f t="shared" si="1"/>
        <v>0.98171946674683885</v>
      </c>
      <c r="I21" s="10">
        <f t="shared" si="2"/>
        <v>145</v>
      </c>
      <c r="J21" s="11">
        <f t="shared" si="3"/>
        <v>145</v>
      </c>
      <c r="K21" s="12">
        <f t="shared" si="4"/>
        <v>38.935332994234699</v>
      </c>
      <c r="L21" s="12">
        <f t="shared" si="5"/>
        <v>38.935332994234699</v>
      </c>
      <c r="M21" s="13">
        <f t="shared" si="6"/>
        <v>1.0899999999999999</v>
      </c>
      <c r="N21" s="2">
        <f t="shared" si="7"/>
        <v>159.07261076135714</v>
      </c>
    </row>
    <row r="22" spans="1:14" x14ac:dyDescent="0.35">
      <c r="A22" s="28" t="s">
        <v>24</v>
      </c>
      <c r="B22" s="29">
        <v>1.1000000000000001</v>
      </c>
      <c r="C22" s="30">
        <v>9.0299999999999994</v>
      </c>
      <c r="D22" s="31">
        <v>10.92</v>
      </c>
      <c r="E22" s="28">
        <v>3.5</v>
      </c>
      <c r="F22" s="32">
        <v>0</v>
      </c>
      <c r="G22" s="27">
        <f t="shared" si="0"/>
        <v>167.62819981957503</v>
      </c>
      <c r="H22" s="9">
        <f t="shared" si="1"/>
        <v>0.76632351972073132</v>
      </c>
      <c r="I22" s="10">
        <f t="shared" si="2"/>
        <v>105.45454545454544</v>
      </c>
      <c r="J22" s="11">
        <f t="shared" si="3"/>
        <v>105.45454545454544</v>
      </c>
      <c r="K22" s="12">
        <f t="shared" si="4"/>
        <v>62.699590434107741</v>
      </c>
      <c r="L22" s="12">
        <f t="shared" si="5"/>
        <v>62.699590434107748</v>
      </c>
      <c r="M22" s="13">
        <f t="shared" si="6"/>
        <v>1.8900000000000006</v>
      </c>
      <c r="N22" s="2">
        <f t="shared" si="7"/>
        <v>167.62819981957503</v>
      </c>
    </row>
    <row r="23" spans="1:14" x14ac:dyDescent="0.35">
      <c r="A23" s="28" t="s">
        <v>24</v>
      </c>
      <c r="B23" s="29">
        <v>1.1000000000000001</v>
      </c>
      <c r="C23" s="30">
        <v>9.0299999999999994</v>
      </c>
      <c r="D23" s="31">
        <v>10.92</v>
      </c>
      <c r="E23" s="28">
        <v>3.3</v>
      </c>
      <c r="F23" s="32">
        <v>0</v>
      </c>
      <c r="G23" s="27">
        <f t="shared" si="0"/>
        <v>169.4915117145047</v>
      </c>
      <c r="H23" s="9">
        <f t="shared" ref="H23:H86" si="8">0.0149136546170395+0.124667306072993*(6.5-E23)^1.63506511158234</f>
        <v>0.84995058032935766</v>
      </c>
      <c r="I23" s="10">
        <f t="shared" ref="I23:I86" si="9">116/B23</f>
        <v>105.45454545454544</v>
      </c>
      <c r="J23" s="11">
        <f t="shared" ref="J23:J86" si="10">116/B23-ROUND(116/B23-116/1.2213*(0.0950502775050452+(1.12627632206642)/((1+(F23/0.302756091410027)^2.26536793426585)^0.152776210790626))/B23,0)*(-0.124502804842503+15.5919411863431*F23-79.952641306428*F23^2+46.497636868053*F23^3+180.046972257086*F23^4-96.0995272278428*F23^5-312.155425754896*F23^6+252.108685457266*F23^7)</f>
        <v>105.45454545454544</v>
      </c>
      <c r="K23" s="12">
        <f t="shared" ref="K23:K86" si="11">10^((IF(D23&lt;C23,C23,D23)+H23-2.7)/5)</f>
        <v>65.161356408003044</v>
      </c>
      <c r="L23" s="12">
        <f t="shared" ref="L23:L86" si="12">SQRT(((K23/2)^2*PI()+((K23*F23)/2)^2*PI())/PI())*2</f>
        <v>65.161356408003044</v>
      </c>
      <c r="M23" s="13">
        <f t="shared" ref="M23:M86" si="13">IF(ABS(D23-C23)&lt;1,1,ABS(D23-C23))</f>
        <v>1.8900000000000006</v>
      </c>
      <c r="N23" s="2">
        <f t="shared" ref="N23:N86" si="14">28.2004379647114*J23^0.54341406881422+7.93181801181747*L23^0.57008922996566-279.748706397389*M23^-0.076600150962929/B23^0.461363131302114+8.14981519358482*M23^0.468237554468765-26.8211959485956</f>
        <v>169.4915117145047</v>
      </c>
    </row>
    <row r="24" spans="1:14" x14ac:dyDescent="0.35">
      <c r="A24" s="28" t="s">
        <v>31</v>
      </c>
      <c r="B24" s="29">
        <v>3.5</v>
      </c>
      <c r="C24" s="30">
        <v>9.61</v>
      </c>
      <c r="D24" s="31">
        <v>10.69</v>
      </c>
      <c r="E24" s="28">
        <v>2.8</v>
      </c>
      <c r="F24" s="32">
        <v>0</v>
      </c>
      <c r="G24" s="27">
        <f t="shared" si="0"/>
        <v>100.26348651592889</v>
      </c>
      <c r="H24" s="9">
        <f t="shared" si="8"/>
        <v>1.073678201352156</v>
      </c>
      <c r="I24" s="10">
        <f t="shared" si="9"/>
        <v>33.142857142857146</v>
      </c>
      <c r="J24" s="11">
        <f t="shared" si="10"/>
        <v>33.142857142857146</v>
      </c>
      <c r="K24" s="12">
        <f t="shared" si="11"/>
        <v>64.973406981851454</v>
      </c>
      <c r="L24" s="12">
        <f t="shared" si="12"/>
        <v>64.973406981851454</v>
      </c>
      <c r="M24" s="13">
        <f t="shared" si="13"/>
        <v>1.08</v>
      </c>
      <c r="N24" s="2">
        <f t="shared" si="14"/>
        <v>100.26348651592889</v>
      </c>
    </row>
    <row r="25" spans="1:14" x14ac:dyDescent="0.35">
      <c r="A25" s="28" t="s">
        <v>31</v>
      </c>
      <c r="B25" s="29">
        <v>3.5</v>
      </c>
      <c r="C25" s="30">
        <v>9.61</v>
      </c>
      <c r="D25" s="31">
        <v>10.69</v>
      </c>
      <c r="E25" s="28">
        <v>2.8</v>
      </c>
      <c r="F25" s="32">
        <v>0</v>
      </c>
      <c r="G25" s="27">
        <f t="shared" si="0"/>
        <v>100.26348651592889</v>
      </c>
      <c r="H25" s="9">
        <f t="shared" si="8"/>
        <v>1.073678201352156</v>
      </c>
      <c r="I25" s="10">
        <f t="shared" si="9"/>
        <v>33.142857142857146</v>
      </c>
      <c r="J25" s="11">
        <f t="shared" si="10"/>
        <v>33.142857142857146</v>
      </c>
      <c r="K25" s="12">
        <f t="shared" si="11"/>
        <v>64.973406981851454</v>
      </c>
      <c r="L25" s="12">
        <f t="shared" si="12"/>
        <v>64.973406981851454</v>
      </c>
      <c r="M25" s="13">
        <f t="shared" si="13"/>
        <v>1.08</v>
      </c>
      <c r="N25" s="2">
        <f t="shared" si="14"/>
        <v>100.26348651592889</v>
      </c>
    </row>
    <row r="26" spans="1:14" x14ac:dyDescent="0.35">
      <c r="A26" s="28" t="s">
        <v>32</v>
      </c>
      <c r="B26" s="29">
        <v>1.5</v>
      </c>
      <c r="C26" s="30">
        <v>9.68</v>
      </c>
      <c r="D26" s="31">
        <v>10.62</v>
      </c>
      <c r="E26" s="28">
        <v>4.5</v>
      </c>
      <c r="F26" s="32">
        <v>0</v>
      </c>
      <c r="G26" s="27">
        <f t="shared" si="0"/>
        <v>119.33383936843674</v>
      </c>
      <c r="H26" s="9">
        <f t="shared" si="8"/>
        <v>0.40213226172153133</v>
      </c>
      <c r="I26" s="10">
        <f t="shared" si="9"/>
        <v>77.333333333333329</v>
      </c>
      <c r="J26" s="11">
        <f t="shared" si="10"/>
        <v>77.333333333333329</v>
      </c>
      <c r="K26" s="12">
        <f t="shared" si="11"/>
        <v>46.177078451295948</v>
      </c>
      <c r="L26" s="12">
        <f t="shared" si="12"/>
        <v>46.177078451295948</v>
      </c>
      <c r="M26" s="13">
        <f t="shared" si="13"/>
        <v>1</v>
      </c>
      <c r="N26" s="2">
        <f t="shared" si="14"/>
        <v>119.33383936843674</v>
      </c>
    </row>
    <row r="27" spans="1:14" x14ac:dyDescent="0.35">
      <c r="A27" s="28" t="s">
        <v>33</v>
      </c>
      <c r="B27" s="29">
        <v>1.7</v>
      </c>
      <c r="C27" s="30">
        <v>8.44</v>
      </c>
      <c r="D27" s="31">
        <v>10.15</v>
      </c>
      <c r="E27" s="28">
        <v>3.2</v>
      </c>
      <c r="F27" s="32">
        <v>0.25</v>
      </c>
      <c r="G27" s="27">
        <f t="shared" si="0"/>
        <v>124.85141228377637</v>
      </c>
      <c r="H27" s="9">
        <f t="shared" si="8"/>
        <v>0.89303923354085424</v>
      </c>
      <c r="I27" s="10">
        <f t="shared" si="9"/>
        <v>68.235294117647058</v>
      </c>
      <c r="J27" s="11">
        <f t="shared" si="10"/>
        <v>67.97725937142917</v>
      </c>
      <c r="K27" s="12">
        <f t="shared" si="11"/>
        <v>46.623819279680681</v>
      </c>
      <c r="L27" s="12">
        <f t="shared" si="12"/>
        <v>48.058732889958144</v>
      </c>
      <c r="M27" s="13">
        <f t="shared" si="13"/>
        <v>1.7100000000000009</v>
      </c>
      <c r="N27" s="2">
        <f t="shared" si="14"/>
        <v>124.85141228377637</v>
      </c>
    </row>
    <row r="28" spans="1:14" x14ac:dyDescent="0.35">
      <c r="A28" s="28" t="s">
        <v>34</v>
      </c>
      <c r="B28" s="29">
        <v>5.8</v>
      </c>
      <c r="C28" s="30">
        <v>9.1</v>
      </c>
      <c r="D28" s="31">
        <v>10.8</v>
      </c>
      <c r="E28" s="28">
        <v>3</v>
      </c>
      <c r="F28" s="32">
        <v>0</v>
      </c>
      <c r="G28" s="27">
        <f t="shared" si="0"/>
        <v>93.959146966577038</v>
      </c>
      <c r="H28" s="9">
        <f t="shared" si="8"/>
        <v>0.98171946674683885</v>
      </c>
      <c r="I28" s="10">
        <f t="shared" si="9"/>
        <v>20</v>
      </c>
      <c r="J28" s="11">
        <f t="shared" si="10"/>
        <v>20</v>
      </c>
      <c r="K28" s="12">
        <f t="shared" si="11"/>
        <v>65.515474888539941</v>
      </c>
      <c r="L28" s="12">
        <f t="shared" si="12"/>
        <v>65.515474888539941</v>
      </c>
      <c r="M28" s="13">
        <f t="shared" si="13"/>
        <v>1.7000000000000011</v>
      </c>
      <c r="N28" s="2">
        <f t="shared" si="14"/>
        <v>93.959146966577038</v>
      </c>
    </row>
    <row r="29" spans="1:14" x14ac:dyDescent="0.35">
      <c r="A29" s="28" t="s">
        <v>35</v>
      </c>
      <c r="B29" s="29">
        <v>4.4000000000000004</v>
      </c>
      <c r="C29" s="30">
        <v>8.99</v>
      </c>
      <c r="D29" s="31">
        <v>9.89</v>
      </c>
      <c r="E29" s="28">
        <v>3.2</v>
      </c>
      <c r="F29" s="32">
        <v>0</v>
      </c>
      <c r="G29" s="27">
        <f t="shared" si="0"/>
        <v>73.223237688545581</v>
      </c>
      <c r="H29" s="9">
        <f t="shared" si="8"/>
        <v>0.89303923354085424</v>
      </c>
      <c r="I29" s="10">
        <f t="shared" si="9"/>
        <v>26.36363636363636</v>
      </c>
      <c r="J29" s="11">
        <f t="shared" si="10"/>
        <v>26.36363636363636</v>
      </c>
      <c r="K29" s="12">
        <f t="shared" si="11"/>
        <v>41.362601578140143</v>
      </c>
      <c r="L29" s="12">
        <f t="shared" si="12"/>
        <v>41.362601578140143</v>
      </c>
      <c r="M29" s="13">
        <f t="shared" si="13"/>
        <v>1</v>
      </c>
      <c r="N29" s="2">
        <f t="shared" si="14"/>
        <v>73.223237688545581</v>
      </c>
    </row>
    <row r="30" spans="1:14" x14ac:dyDescent="0.35">
      <c r="A30" s="28" t="s">
        <v>35</v>
      </c>
      <c r="B30" s="29">
        <v>4.4000000000000004</v>
      </c>
      <c r="C30" s="30">
        <v>8.99</v>
      </c>
      <c r="D30" s="31">
        <v>9.89</v>
      </c>
      <c r="E30" s="28">
        <v>2.8</v>
      </c>
      <c r="F30" s="32">
        <v>0</v>
      </c>
      <c r="G30" s="27">
        <f t="shared" si="0"/>
        <v>76.439282990549586</v>
      </c>
      <c r="H30" s="9">
        <f t="shared" si="8"/>
        <v>1.073678201352156</v>
      </c>
      <c r="I30" s="10">
        <f t="shared" si="9"/>
        <v>26.36363636363636</v>
      </c>
      <c r="J30" s="11">
        <f t="shared" si="10"/>
        <v>26.36363636363636</v>
      </c>
      <c r="K30" s="12">
        <f t="shared" si="11"/>
        <v>44.950615236165547</v>
      </c>
      <c r="L30" s="12">
        <f t="shared" si="12"/>
        <v>44.950615236165547</v>
      </c>
      <c r="M30" s="13">
        <f t="shared" si="13"/>
        <v>1</v>
      </c>
      <c r="N30" s="2">
        <f t="shared" si="14"/>
        <v>76.439282990549586</v>
      </c>
    </row>
    <row r="31" spans="1:14" x14ac:dyDescent="0.35">
      <c r="A31" s="28" t="s">
        <v>36</v>
      </c>
      <c r="B31" s="29">
        <v>22.7</v>
      </c>
      <c r="C31" s="30">
        <v>9.5</v>
      </c>
      <c r="D31" s="31">
        <v>10</v>
      </c>
      <c r="E31" s="28">
        <v>3</v>
      </c>
      <c r="F31" s="32">
        <v>0</v>
      </c>
      <c r="G31" s="27">
        <f t="shared" si="0"/>
        <v>53.276321932957075</v>
      </c>
      <c r="H31" s="9">
        <f t="shared" si="8"/>
        <v>0.98171946674683885</v>
      </c>
      <c r="I31" s="10">
        <f t="shared" si="9"/>
        <v>5.1101321585903081</v>
      </c>
      <c r="J31" s="11">
        <f t="shared" si="10"/>
        <v>5.1101321585903081</v>
      </c>
      <c r="K31" s="12">
        <f t="shared" si="11"/>
        <v>45.325634602353773</v>
      </c>
      <c r="L31" s="12">
        <f t="shared" si="12"/>
        <v>45.325634602353773</v>
      </c>
      <c r="M31" s="13">
        <f t="shared" si="13"/>
        <v>1</v>
      </c>
      <c r="N31" s="2">
        <f t="shared" si="14"/>
        <v>53.276321932957075</v>
      </c>
    </row>
    <row r="32" spans="1:14" x14ac:dyDescent="0.35">
      <c r="A32" s="28" t="s">
        <v>37</v>
      </c>
      <c r="B32" s="29">
        <v>1.7</v>
      </c>
      <c r="C32" s="30">
        <v>9</v>
      </c>
      <c r="D32" s="31">
        <v>9.1999999999999993</v>
      </c>
      <c r="E32" s="28">
        <v>2.2000000000000002</v>
      </c>
      <c r="F32" s="32">
        <v>0</v>
      </c>
      <c r="G32" s="27">
        <f t="shared" si="0"/>
        <v>104.74310197225898</v>
      </c>
      <c r="H32" s="9">
        <f t="shared" si="8"/>
        <v>1.3685897069487747</v>
      </c>
      <c r="I32" s="10">
        <f t="shared" si="9"/>
        <v>68.235294117647058</v>
      </c>
      <c r="J32" s="11">
        <f t="shared" si="10"/>
        <v>68.235294117647058</v>
      </c>
      <c r="K32" s="12">
        <f t="shared" si="11"/>
        <v>37.472954986314456</v>
      </c>
      <c r="L32" s="12">
        <f t="shared" si="12"/>
        <v>37.472954986314456</v>
      </c>
      <c r="M32" s="13">
        <f t="shared" si="13"/>
        <v>1</v>
      </c>
      <c r="N32" s="2">
        <f t="shared" si="14"/>
        <v>104.74310197225898</v>
      </c>
    </row>
    <row r="33" spans="1:14" x14ac:dyDescent="0.35">
      <c r="A33" s="28" t="s">
        <v>38</v>
      </c>
      <c r="B33" s="29">
        <v>2.4</v>
      </c>
      <c r="C33" s="30">
        <v>9.5299999999999994</v>
      </c>
      <c r="D33" s="31">
        <v>9.92</v>
      </c>
      <c r="E33" s="28">
        <v>2.5</v>
      </c>
      <c r="F33" s="32">
        <v>0</v>
      </c>
      <c r="G33" s="27">
        <f t="shared" si="0"/>
        <v>99.224575429570237</v>
      </c>
      <c r="H33" s="9">
        <f t="shared" si="8"/>
        <v>1.2176207188103867</v>
      </c>
      <c r="I33" s="10">
        <f t="shared" si="9"/>
        <v>48.333333333333336</v>
      </c>
      <c r="J33" s="11">
        <f t="shared" si="10"/>
        <v>48.333333333333336</v>
      </c>
      <c r="K33" s="12">
        <f t="shared" si="11"/>
        <v>48.699459793646739</v>
      </c>
      <c r="L33" s="12">
        <f t="shared" si="12"/>
        <v>48.699459793646739</v>
      </c>
      <c r="M33" s="13">
        <f t="shared" si="13"/>
        <v>1</v>
      </c>
      <c r="N33" s="2">
        <f t="shared" si="14"/>
        <v>99.224575429570237</v>
      </c>
    </row>
    <row r="34" spans="1:14" x14ac:dyDescent="0.35">
      <c r="A34" s="28" t="s">
        <v>38</v>
      </c>
      <c r="B34" s="29">
        <v>2.4</v>
      </c>
      <c r="C34" s="30">
        <v>9.5299999999999994</v>
      </c>
      <c r="D34" s="31">
        <v>9.92</v>
      </c>
      <c r="E34" s="28">
        <v>4.5</v>
      </c>
      <c r="F34" s="32">
        <v>0</v>
      </c>
      <c r="G34" s="27">
        <f t="shared" si="0"/>
        <v>85.21717880484853</v>
      </c>
      <c r="H34" s="9">
        <f t="shared" si="8"/>
        <v>0.40213226172153133</v>
      </c>
      <c r="I34" s="10">
        <f t="shared" si="9"/>
        <v>48.333333333333336</v>
      </c>
      <c r="J34" s="11">
        <f t="shared" si="10"/>
        <v>48.333333333333336</v>
      </c>
      <c r="K34" s="12">
        <f t="shared" si="11"/>
        <v>33.452336161322712</v>
      </c>
      <c r="L34" s="12">
        <f t="shared" si="12"/>
        <v>33.452336161322712</v>
      </c>
      <c r="M34" s="13">
        <f t="shared" si="13"/>
        <v>1</v>
      </c>
      <c r="N34" s="2">
        <f t="shared" si="14"/>
        <v>85.21717880484853</v>
      </c>
    </row>
    <row r="35" spans="1:14" x14ac:dyDescent="0.35">
      <c r="A35" s="28" t="s">
        <v>39</v>
      </c>
      <c r="B35" s="29">
        <v>22.2</v>
      </c>
      <c r="C35" s="30">
        <v>9.4499999999999993</v>
      </c>
      <c r="D35" s="31">
        <v>10.85</v>
      </c>
      <c r="E35" s="28">
        <v>4.5</v>
      </c>
      <c r="F35" s="32">
        <v>0</v>
      </c>
      <c r="G35" s="27">
        <f t="shared" si="0"/>
        <v>61.651814832141284</v>
      </c>
      <c r="H35" s="9">
        <f t="shared" si="8"/>
        <v>0.40213226172153133</v>
      </c>
      <c r="I35" s="10">
        <f t="shared" si="9"/>
        <v>5.2252252252252251</v>
      </c>
      <c r="J35" s="11">
        <f t="shared" si="10"/>
        <v>5.2252252252252251</v>
      </c>
      <c r="K35" s="12">
        <f t="shared" si="11"/>
        <v>51.336523187476828</v>
      </c>
      <c r="L35" s="12">
        <f t="shared" si="12"/>
        <v>51.336523187476836</v>
      </c>
      <c r="M35" s="13">
        <f t="shared" si="13"/>
        <v>1.4000000000000004</v>
      </c>
      <c r="N35" s="2">
        <f t="shared" si="14"/>
        <v>61.651814832141284</v>
      </c>
    </row>
    <row r="36" spans="1:14" x14ac:dyDescent="0.35">
      <c r="A36" s="28" t="s">
        <v>39</v>
      </c>
      <c r="B36" s="29">
        <v>22.5</v>
      </c>
      <c r="C36" s="30">
        <v>9.4499999999999993</v>
      </c>
      <c r="D36" s="31">
        <v>10.85</v>
      </c>
      <c r="E36" s="28">
        <v>2.5</v>
      </c>
      <c r="F36" s="32">
        <v>0</v>
      </c>
      <c r="G36" s="27">
        <f t="shared" si="0"/>
        <v>79.432227547746621</v>
      </c>
      <c r="H36" s="9">
        <f t="shared" si="8"/>
        <v>1.2176207188103867</v>
      </c>
      <c r="I36" s="10">
        <f t="shared" si="9"/>
        <v>5.1555555555555559</v>
      </c>
      <c r="J36" s="11">
        <f t="shared" si="10"/>
        <v>5.1555555555555559</v>
      </c>
      <c r="K36" s="12">
        <f t="shared" si="11"/>
        <v>74.735018052481649</v>
      </c>
      <c r="L36" s="12">
        <f t="shared" si="12"/>
        <v>74.735018052481649</v>
      </c>
      <c r="M36" s="13">
        <f t="shared" si="13"/>
        <v>1.4000000000000004</v>
      </c>
      <c r="N36" s="2">
        <f t="shared" si="14"/>
        <v>79.432227547746621</v>
      </c>
    </row>
    <row r="37" spans="1:14" x14ac:dyDescent="0.35">
      <c r="A37" s="28" t="s">
        <v>40</v>
      </c>
      <c r="B37" s="29">
        <v>2.5</v>
      </c>
      <c r="C37" s="30">
        <v>9.3800000000000008</v>
      </c>
      <c r="D37" s="31">
        <v>10.5</v>
      </c>
      <c r="E37" s="28">
        <v>3.2</v>
      </c>
      <c r="F37" s="32">
        <v>0</v>
      </c>
      <c r="G37" s="27">
        <f t="shared" si="0"/>
        <v>104.68890392409114</v>
      </c>
      <c r="H37" s="9">
        <f t="shared" si="8"/>
        <v>0.89303923354085424</v>
      </c>
      <c r="I37" s="10">
        <f t="shared" si="9"/>
        <v>46.4</v>
      </c>
      <c r="J37" s="11">
        <f t="shared" si="10"/>
        <v>46.4</v>
      </c>
      <c r="K37" s="12">
        <f t="shared" si="11"/>
        <v>54.778211273639336</v>
      </c>
      <c r="L37" s="12">
        <f t="shared" si="12"/>
        <v>54.778211273639329</v>
      </c>
      <c r="M37" s="13">
        <f t="shared" si="13"/>
        <v>1.1199999999999992</v>
      </c>
      <c r="N37" s="2">
        <f t="shared" si="14"/>
        <v>104.68890392409114</v>
      </c>
    </row>
    <row r="38" spans="1:14" x14ac:dyDescent="0.35">
      <c r="A38" s="28" t="s">
        <v>41</v>
      </c>
      <c r="B38" s="29">
        <v>28.6</v>
      </c>
      <c r="C38" s="30">
        <v>8.6</v>
      </c>
      <c r="D38" s="31">
        <v>10.1</v>
      </c>
      <c r="E38" s="28">
        <v>2.8</v>
      </c>
      <c r="F38" s="32">
        <v>0</v>
      </c>
      <c r="G38" s="27">
        <f t="shared" si="0"/>
        <v>59.031449864219809</v>
      </c>
      <c r="H38" s="9">
        <f t="shared" si="8"/>
        <v>1.073678201352156</v>
      </c>
      <c r="I38" s="10">
        <f t="shared" si="9"/>
        <v>4.0559440559440558</v>
      </c>
      <c r="J38" s="11">
        <f t="shared" si="10"/>
        <v>4.0559440559440558</v>
      </c>
      <c r="K38" s="12">
        <f t="shared" si="11"/>
        <v>49.514869670707519</v>
      </c>
      <c r="L38" s="12">
        <f t="shared" si="12"/>
        <v>49.514869670707519</v>
      </c>
      <c r="M38" s="13">
        <f t="shared" si="13"/>
        <v>1.5</v>
      </c>
      <c r="N38" s="2">
        <f t="shared" si="14"/>
        <v>59.031449864219809</v>
      </c>
    </row>
    <row r="39" spans="1:14" x14ac:dyDescent="0.35">
      <c r="A39" s="28" t="s">
        <v>42</v>
      </c>
      <c r="B39" s="29">
        <v>4.3</v>
      </c>
      <c r="C39" s="30">
        <v>9.4600000000000009</v>
      </c>
      <c r="D39" s="31">
        <v>10.07</v>
      </c>
      <c r="E39" s="28">
        <v>3</v>
      </c>
      <c r="F39" s="32">
        <v>0</v>
      </c>
      <c r="G39" s="27">
        <f t="shared" si="0"/>
        <v>78.65515321302955</v>
      </c>
      <c r="H39" s="9">
        <f t="shared" si="8"/>
        <v>0.98171946674683885</v>
      </c>
      <c r="I39" s="10">
        <f t="shared" si="9"/>
        <v>26.976744186046513</v>
      </c>
      <c r="J39" s="11">
        <f t="shared" si="10"/>
        <v>26.976744186046513</v>
      </c>
      <c r="K39" s="12">
        <f t="shared" si="11"/>
        <v>46.810566108954326</v>
      </c>
      <c r="L39" s="12">
        <f t="shared" si="12"/>
        <v>46.810566108954326</v>
      </c>
      <c r="M39" s="13">
        <f t="shared" si="13"/>
        <v>1</v>
      </c>
      <c r="N39" s="2">
        <f t="shared" si="14"/>
        <v>78.65515321302955</v>
      </c>
    </row>
    <row r="40" spans="1:14" x14ac:dyDescent="0.35">
      <c r="A40" s="28" t="s">
        <v>43</v>
      </c>
      <c r="B40" s="29">
        <v>2.6</v>
      </c>
      <c r="C40" s="30">
        <v>9.6999999999999993</v>
      </c>
      <c r="D40" s="31">
        <v>10.19</v>
      </c>
      <c r="E40" s="28">
        <v>2.65</v>
      </c>
      <c r="F40" s="32">
        <v>0</v>
      </c>
      <c r="G40" s="27">
        <f t="shared" si="0"/>
        <v>99.982214731429579</v>
      </c>
      <c r="H40" s="9">
        <f t="shared" si="8"/>
        <v>1.1447589666242659</v>
      </c>
      <c r="I40" s="10">
        <f t="shared" si="9"/>
        <v>44.615384615384613</v>
      </c>
      <c r="J40" s="11">
        <f t="shared" si="10"/>
        <v>44.615384615384613</v>
      </c>
      <c r="K40" s="12">
        <f t="shared" si="11"/>
        <v>53.327569861486772</v>
      </c>
      <c r="L40" s="12">
        <f t="shared" si="12"/>
        <v>53.327569861486772</v>
      </c>
      <c r="M40" s="13">
        <f t="shared" si="13"/>
        <v>1</v>
      </c>
      <c r="N40" s="2">
        <f t="shared" si="14"/>
        <v>99.982214731429579</v>
      </c>
    </row>
    <row r="41" spans="1:14" x14ac:dyDescent="0.35">
      <c r="A41" s="28" t="s">
        <v>43</v>
      </c>
      <c r="B41" s="29">
        <v>2.6</v>
      </c>
      <c r="C41" s="30">
        <v>9.6999999999999993</v>
      </c>
      <c r="D41" s="31">
        <v>10.19</v>
      </c>
      <c r="E41" s="28">
        <v>3.2</v>
      </c>
      <c r="F41" s="32">
        <v>0</v>
      </c>
      <c r="G41" s="27">
        <f t="shared" si="0"/>
        <v>95.087539314545282</v>
      </c>
      <c r="H41" s="9">
        <f t="shared" si="8"/>
        <v>0.89303923354085424</v>
      </c>
      <c r="I41" s="10">
        <f t="shared" si="9"/>
        <v>44.615384615384613</v>
      </c>
      <c r="J41" s="11">
        <f t="shared" si="10"/>
        <v>44.615384615384613</v>
      </c>
      <c r="K41" s="12">
        <f t="shared" si="11"/>
        <v>47.490620796474211</v>
      </c>
      <c r="L41" s="12">
        <f t="shared" si="12"/>
        <v>47.490620796474211</v>
      </c>
      <c r="M41" s="13">
        <f t="shared" si="13"/>
        <v>1</v>
      </c>
      <c r="N41" s="2">
        <f t="shared" si="14"/>
        <v>95.087539314545282</v>
      </c>
    </row>
    <row r="42" spans="1:14" x14ac:dyDescent="0.35">
      <c r="A42" s="28" t="s">
        <v>43</v>
      </c>
      <c r="B42" s="29">
        <v>2.6</v>
      </c>
      <c r="C42" s="30">
        <v>9.6999999999999993</v>
      </c>
      <c r="D42" s="31">
        <v>10.19</v>
      </c>
      <c r="E42" s="28">
        <v>3</v>
      </c>
      <c r="F42" s="32">
        <v>0</v>
      </c>
      <c r="G42" s="27">
        <f t="shared" si="0"/>
        <v>96.775139396756074</v>
      </c>
      <c r="H42" s="9">
        <f t="shared" si="8"/>
        <v>0.98171946674683885</v>
      </c>
      <c r="I42" s="10">
        <f t="shared" si="9"/>
        <v>44.615384615384613</v>
      </c>
      <c r="J42" s="11">
        <f t="shared" si="10"/>
        <v>44.615384615384613</v>
      </c>
      <c r="K42" s="12">
        <f t="shared" si="11"/>
        <v>49.470225880146337</v>
      </c>
      <c r="L42" s="12">
        <f t="shared" si="12"/>
        <v>49.470225880146337</v>
      </c>
      <c r="M42" s="13">
        <f t="shared" si="13"/>
        <v>1</v>
      </c>
      <c r="N42" s="2">
        <f t="shared" si="14"/>
        <v>96.775139396756074</v>
      </c>
    </row>
    <row r="43" spans="1:14" x14ac:dyDescent="0.35">
      <c r="A43" s="28" t="s">
        <v>44</v>
      </c>
      <c r="B43" s="29">
        <v>2.2999999999999998</v>
      </c>
      <c r="C43" s="30">
        <v>7.87</v>
      </c>
      <c r="D43" s="31">
        <v>9.81</v>
      </c>
      <c r="E43" s="28">
        <v>2.8</v>
      </c>
      <c r="F43" s="32">
        <v>0</v>
      </c>
      <c r="G43" s="27">
        <f t="shared" si="0"/>
        <v>108.65503385530243</v>
      </c>
      <c r="H43" s="9">
        <f t="shared" si="8"/>
        <v>1.073678201352156</v>
      </c>
      <c r="I43" s="10">
        <f t="shared" si="9"/>
        <v>50.434782608695656</v>
      </c>
      <c r="J43" s="11">
        <f t="shared" si="10"/>
        <v>50.434782608695656</v>
      </c>
      <c r="K43" s="12">
        <f t="shared" si="11"/>
        <v>43.324707594370146</v>
      </c>
      <c r="L43" s="12">
        <f t="shared" si="12"/>
        <v>43.324707594370146</v>
      </c>
      <c r="M43" s="13">
        <f t="shared" si="13"/>
        <v>1.9400000000000004</v>
      </c>
      <c r="N43" s="2">
        <f t="shared" si="14"/>
        <v>108.65503385530243</v>
      </c>
    </row>
    <row r="44" spans="1:14" x14ac:dyDescent="0.35">
      <c r="A44" s="28" t="s">
        <v>45</v>
      </c>
      <c r="B44" s="29">
        <v>7.9</v>
      </c>
      <c r="C44" s="30">
        <v>8.73</v>
      </c>
      <c r="D44" s="31">
        <v>9.9700000000000006</v>
      </c>
      <c r="E44" s="28">
        <v>3</v>
      </c>
      <c r="F44" s="32">
        <v>0</v>
      </c>
      <c r="G44" s="27">
        <f t="shared" si="0"/>
        <v>66.797895301999418</v>
      </c>
      <c r="H44" s="9">
        <f t="shared" si="8"/>
        <v>0.98171946674683885</v>
      </c>
      <c r="I44" s="10">
        <f t="shared" si="9"/>
        <v>14.683544303797468</v>
      </c>
      <c r="J44" s="11">
        <f t="shared" si="10"/>
        <v>14.683544303797468</v>
      </c>
      <c r="K44" s="12">
        <f t="shared" si="11"/>
        <v>44.703743581517649</v>
      </c>
      <c r="L44" s="12">
        <f t="shared" si="12"/>
        <v>44.703743581517649</v>
      </c>
      <c r="M44" s="13">
        <f t="shared" si="13"/>
        <v>1.2400000000000002</v>
      </c>
      <c r="N44" s="2">
        <f t="shared" si="14"/>
        <v>66.797895301999418</v>
      </c>
    </row>
    <row r="45" spans="1:14" x14ac:dyDescent="0.35">
      <c r="A45" s="28" t="s">
        <v>46</v>
      </c>
      <c r="B45" s="29">
        <v>14.7</v>
      </c>
      <c r="C45" s="30">
        <v>8.42</v>
      </c>
      <c r="D45" s="31">
        <v>8.93</v>
      </c>
      <c r="E45" s="28">
        <v>3</v>
      </c>
      <c r="F45" s="32">
        <v>0</v>
      </c>
      <c r="G45" s="27">
        <f t="shared" si="0"/>
        <v>39.709945189557743</v>
      </c>
      <c r="H45" s="9">
        <f t="shared" si="8"/>
        <v>0.98171946674683885</v>
      </c>
      <c r="I45" s="10">
        <f t="shared" si="9"/>
        <v>7.8911564625850348</v>
      </c>
      <c r="J45" s="11">
        <f t="shared" si="10"/>
        <v>7.8911564625850348</v>
      </c>
      <c r="K45" s="12">
        <f t="shared" si="11"/>
        <v>27.691334984092041</v>
      </c>
      <c r="L45" s="12">
        <f t="shared" si="12"/>
        <v>27.691334984092041</v>
      </c>
      <c r="M45" s="13">
        <f t="shared" si="13"/>
        <v>1</v>
      </c>
      <c r="N45" s="2">
        <f t="shared" si="14"/>
        <v>39.709945189557743</v>
      </c>
    </row>
    <row r="46" spans="1:14" x14ac:dyDescent="0.35">
      <c r="A46" s="28" t="s">
        <v>47</v>
      </c>
      <c r="B46" s="29">
        <v>32.6</v>
      </c>
      <c r="C46" s="30">
        <v>8.6999999999999993</v>
      </c>
      <c r="D46" s="31">
        <v>9.1</v>
      </c>
      <c r="E46" s="28">
        <v>3</v>
      </c>
      <c r="F46" s="32">
        <v>0</v>
      </c>
      <c r="G46" s="27">
        <f t="shared" si="0"/>
        <v>36.564808768209126</v>
      </c>
      <c r="H46" s="9">
        <f t="shared" si="8"/>
        <v>0.98171946674683885</v>
      </c>
      <c r="I46" s="10">
        <f t="shared" si="9"/>
        <v>3.5582822085889569</v>
      </c>
      <c r="J46" s="11">
        <f t="shared" si="10"/>
        <v>3.5582822085889569</v>
      </c>
      <c r="K46" s="12">
        <f t="shared" si="11"/>
        <v>29.946349808561489</v>
      </c>
      <c r="L46" s="12">
        <f t="shared" si="12"/>
        <v>29.946349808561489</v>
      </c>
      <c r="M46" s="13">
        <f t="shared" si="13"/>
        <v>1</v>
      </c>
      <c r="N46" s="2">
        <f t="shared" si="14"/>
        <v>36.564808768209126</v>
      </c>
    </row>
    <row r="47" spans="1:14" x14ac:dyDescent="0.35">
      <c r="A47" s="28" t="s">
        <v>48</v>
      </c>
      <c r="B47" s="29">
        <v>24.8</v>
      </c>
      <c r="C47" s="30">
        <v>9.9600000000000009</v>
      </c>
      <c r="D47" s="31">
        <v>10.28</v>
      </c>
      <c r="E47" s="28">
        <v>2.85</v>
      </c>
      <c r="F47" s="32">
        <v>0</v>
      </c>
      <c r="G47" s="27">
        <f t="shared" si="0"/>
        <v>59.401323176639977</v>
      </c>
      <c r="H47" s="9">
        <f t="shared" si="8"/>
        <v>1.0503848448986028</v>
      </c>
      <c r="I47" s="10">
        <f t="shared" si="9"/>
        <v>4.67741935483871</v>
      </c>
      <c r="J47" s="11">
        <f t="shared" si="10"/>
        <v>4.67741935483871</v>
      </c>
      <c r="K47" s="12">
        <f t="shared" si="11"/>
        <v>53.220257190715749</v>
      </c>
      <c r="L47" s="12">
        <f t="shared" si="12"/>
        <v>53.220257190715749</v>
      </c>
      <c r="M47" s="13">
        <f t="shared" si="13"/>
        <v>1</v>
      </c>
      <c r="N47" s="2">
        <f t="shared" si="14"/>
        <v>59.401323176639977</v>
      </c>
    </row>
    <row r="48" spans="1:14" x14ac:dyDescent="0.35">
      <c r="A48" s="28" t="s">
        <v>49</v>
      </c>
      <c r="B48" s="29">
        <v>39.5</v>
      </c>
      <c r="C48" s="30">
        <v>7.97</v>
      </c>
      <c r="D48" s="31">
        <v>10.1</v>
      </c>
      <c r="E48" s="28">
        <v>2.65</v>
      </c>
      <c r="F48" s="32">
        <v>0</v>
      </c>
      <c r="G48" s="27">
        <f t="shared" si="0"/>
        <v>61.766586213740723</v>
      </c>
      <c r="H48" s="9">
        <f t="shared" si="8"/>
        <v>1.1447589666242659</v>
      </c>
      <c r="I48" s="10">
        <f t="shared" si="9"/>
        <v>2.9367088607594938</v>
      </c>
      <c r="J48" s="11">
        <f t="shared" si="10"/>
        <v>2.9367088607594938</v>
      </c>
      <c r="K48" s="12">
        <f t="shared" si="11"/>
        <v>51.162504202320463</v>
      </c>
      <c r="L48" s="12">
        <f t="shared" si="12"/>
        <v>51.162504202320463</v>
      </c>
      <c r="M48" s="13">
        <f t="shared" si="13"/>
        <v>2.13</v>
      </c>
      <c r="N48" s="2">
        <f t="shared" si="14"/>
        <v>61.766586213740723</v>
      </c>
    </row>
    <row r="49" spans="1:14" x14ac:dyDescent="0.35">
      <c r="A49" s="28" t="s">
        <v>50</v>
      </c>
      <c r="B49" s="29">
        <v>35.6</v>
      </c>
      <c r="C49" s="30">
        <v>8.3000000000000007</v>
      </c>
      <c r="D49" s="31">
        <v>9.94</v>
      </c>
      <c r="E49" s="28">
        <v>2.65</v>
      </c>
      <c r="F49" s="32">
        <v>0</v>
      </c>
      <c r="G49" s="27">
        <f t="shared" si="0"/>
        <v>56.890561934369487</v>
      </c>
      <c r="H49" s="9">
        <f t="shared" si="8"/>
        <v>1.1447589666242659</v>
      </c>
      <c r="I49" s="10">
        <f t="shared" si="9"/>
        <v>3.2584269662921348</v>
      </c>
      <c r="J49" s="11">
        <f t="shared" si="10"/>
        <v>3.2584269662921348</v>
      </c>
      <c r="K49" s="12">
        <f t="shared" si="11"/>
        <v>47.528246667442943</v>
      </c>
      <c r="L49" s="12">
        <f t="shared" si="12"/>
        <v>47.528246667442943</v>
      </c>
      <c r="M49" s="13">
        <f t="shared" si="13"/>
        <v>1.6399999999999988</v>
      </c>
      <c r="N49" s="2">
        <f t="shared" si="14"/>
        <v>56.890561934369487</v>
      </c>
    </row>
    <row r="50" spans="1:14" x14ac:dyDescent="0.35">
      <c r="A50" s="28" t="s">
        <v>50</v>
      </c>
      <c r="B50" s="29">
        <v>35.6</v>
      </c>
      <c r="C50" s="30">
        <v>8.3000000000000007</v>
      </c>
      <c r="D50" s="31">
        <v>9.94</v>
      </c>
      <c r="E50" s="28">
        <v>2.5</v>
      </c>
      <c r="F50" s="32">
        <v>0</v>
      </c>
      <c r="G50" s="27">
        <f t="shared" si="0"/>
        <v>58.274872140729059</v>
      </c>
      <c r="H50" s="9">
        <f t="shared" si="8"/>
        <v>1.2176207188103867</v>
      </c>
      <c r="I50" s="10">
        <f t="shared" si="9"/>
        <v>3.2584269662921348</v>
      </c>
      <c r="J50" s="11">
        <f t="shared" si="10"/>
        <v>3.2584269662921348</v>
      </c>
      <c r="K50" s="12">
        <f t="shared" si="11"/>
        <v>49.150070347113413</v>
      </c>
      <c r="L50" s="12">
        <f t="shared" si="12"/>
        <v>49.150070347113413</v>
      </c>
      <c r="M50" s="13">
        <f t="shared" si="13"/>
        <v>1.6399999999999988</v>
      </c>
      <c r="N50" s="2">
        <f t="shared" si="14"/>
        <v>58.274872140729059</v>
      </c>
    </row>
    <row r="51" spans="1:14" x14ac:dyDescent="0.35">
      <c r="A51" s="28" t="s">
        <v>51</v>
      </c>
      <c r="B51" s="29">
        <v>19.579999999999998</v>
      </c>
      <c r="C51" s="30">
        <v>10.44</v>
      </c>
      <c r="D51" s="31">
        <v>12.56</v>
      </c>
      <c r="E51" s="28">
        <v>3.5</v>
      </c>
      <c r="F51" s="32">
        <v>0</v>
      </c>
      <c r="G51" s="27">
        <f t="shared" si="0"/>
        <v>121.07422975123495</v>
      </c>
      <c r="H51" s="9">
        <f t="shared" si="8"/>
        <v>0.76632351972073132</v>
      </c>
      <c r="I51" s="10">
        <f t="shared" si="9"/>
        <v>5.9244126659857006</v>
      </c>
      <c r="J51" s="11">
        <f t="shared" si="10"/>
        <v>5.9244126659857006</v>
      </c>
      <c r="K51" s="12">
        <f t="shared" si="11"/>
        <v>133.4334465699487</v>
      </c>
      <c r="L51" s="12">
        <f t="shared" si="12"/>
        <v>133.4334465699487</v>
      </c>
      <c r="M51" s="13">
        <f t="shared" si="13"/>
        <v>2.120000000000001</v>
      </c>
      <c r="N51" s="2">
        <f t="shared" si="14"/>
        <v>121.07422975123495</v>
      </c>
    </row>
    <row r="52" spans="1:14" x14ac:dyDescent="0.35">
      <c r="A52" s="28" t="s">
        <v>52</v>
      </c>
      <c r="B52" s="29">
        <v>10.73</v>
      </c>
      <c r="C52" s="30">
        <v>10.02</v>
      </c>
      <c r="D52" s="31">
        <v>11.6</v>
      </c>
      <c r="E52" s="28">
        <v>3.5</v>
      </c>
      <c r="F52" s="32">
        <v>0</v>
      </c>
      <c r="G52" s="27">
        <f t="shared" si="0"/>
        <v>96.061005248351066</v>
      </c>
      <c r="H52" s="9">
        <f t="shared" si="8"/>
        <v>0.76632351972073132</v>
      </c>
      <c r="I52" s="10">
        <f t="shared" si="9"/>
        <v>10.810810810810811</v>
      </c>
      <c r="J52" s="11">
        <f t="shared" si="10"/>
        <v>10.810810810810811</v>
      </c>
      <c r="K52" s="12">
        <f t="shared" si="11"/>
        <v>85.756037189782859</v>
      </c>
      <c r="L52" s="12">
        <f t="shared" si="12"/>
        <v>85.756037189782859</v>
      </c>
      <c r="M52" s="13">
        <f t="shared" si="13"/>
        <v>1.58</v>
      </c>
      <c r="N52" s="2">
        <f t="shared" si="14"/>
        <v>96.061005248351066</v>
      </c>
    </row>
    <row r="53" spans="1:14" x14ac:dyDescent="0.35">
      <c r="A53" s="28" t="s">
        <v>53</v>
      </c>
      <c r="B53" s="29">
        <v>8.56</v>
      </c>
      <c r="C53" s="30">
        <v>9.59</v>
      </c>
      <c r="D53" s="31">
        <v>12.9</v>
      </c>
      <c r="E53" s="28">
        <v>4.5</v>
      </c>
      <c r="F53" s="32">
        <v>0</v>
      </c>
      <c r="G53" s="27">
        <f t="shared" si="0"/>
        <v>137.21120338383318</v>
      </c>
      <c r="H53" s="9">
        <f t="shared" si="8"/>
        <v>0.40213226172153133</v>
      </c>
      <c r="I53" s="10">
        <f t="shared" si="9"/>
        <v>13.551401869158878</v>
      </c>
      <c r="J53" s="11">
        <f t="shared" si="10"/>
        <v>13.551401869158878</v>
      </c>
      <c r="K53" s="12">
        <f t="shared" si="11"/>
        <v>131.95518270310649</v>
      </c>
      <c r="L53" s="12">
        <f t="shared" si="12"/>
        <v>131.95518270310649</v>
      </c>
      <c r="M53" s="13">
        <f t="shared" si="13"/>
        <v>3.3100000000000005</v>
      </c>
      <c r="N53" s="2">
        <f t="shared" si="14"/>
        <v>137.21120338383318</v>
      </c>
    </row>
    <row r="54" spans="1:14" x14ac:dyDescent="0.35">
      <c r="A54" s="28" t="s">
        <v>54</v>
      </c>
      <c r="B54" s="29">
        <v>5.0999999999999996</v>
      </c>
      <c r="C54" s="30">
        <v>11.1</v>
      </c>
      <c r="D54" s="31">
        <v>11.4</v>
      </c>
      <c r="E54" s="28">
        <v>2.75</v>
      </c>
      <c r="F54" s="32">
        <v>0</v>
      </c>
      <c r="G54" s="27">
        <f t="shared" si="0"/>
        <v>107.29073565721828</v>
      </c>
      <c r="H54" s="9">
        <f t="shared" si="8"/>
        <v>1.0971723249074192</v>
      </c>
      <c r="I54" s="10">
        <f t="shared" si="9"/>
        <v>22.745098039215687</v>
      </c>
      <c r="J54" s="11">
        <f t="shared" si="10"/>
        <v>22.745098039215687</v>
      </c>
      <c r="K54" s="12">
        <f t="shared" si="11"/>
        <v>91.082399859334444</v>
      </c>
      <c r="L54" s="12">
        <f t="shared" si="12"/>
        <v>91.082399859334444</v>
      </c>
      <c r="M54" s="13">
        <f t="shared" si="13"/>
        <v>1</v>
      </c>
      <c r="N54" s="2">
        <f t="shared" si="14"/>
        <v>107.29073565721828</v>
      </c>
    </row>
    <row r="55" spans="1:14" x14ac:dyDescent="0.35">
      <c r="A55" s="28" t="s">
        <v>55</v>
      </c>
      <c r="B55" s="29">
        <v>10.82</v>
      </c>
      <c r="C55" s="30">
        <v>12.1</v>
      </c>
      <c r="D55" s="31">
        <v>12.56</v>
      </c>
      <c r="E55" s="28">
        <v>2.8</v>
      </c>
      <c r="F55" s="32">
        <v>0</v>
      </c>
      <c r="G55" s="27">
        <f t="shared" si="0"/>
        <v>130.3995250576591</v>
      </c>
      <c r="H55" s="9">
        <f t="shared" si="8"/>
        <v>1.073678201352156</v>
      </c>
      <c r="I55" s="10">
        <f t="shared" si="9"/>
        <v>10.720887245841034</v>
      </c>
      <c r="J55" s="11">
        <f t="shared" si="10"/>
        <v>10.720887245841034</v>
      </c>
      <c r="K55" s="12">
        <f t="shared" si="11"/>
        <v>153.72186339112108</v>
      </c>
      <c r="L55" s="12">
        <f t="shared" si="12"/>
        <v>153.72186339112108</v>
      </c>
      <c r="M55" s="13">
        <f t="shared" si="13"/>
        <v>1</v>
      </c>
      <c r="N55" s="2">
        <f t="shared" si="14"/>
        <v>130.3995250576591</v>
      </c>
    </row>
    <row r="56" spans="1:14" x14ac:dyDescent="0.35">
      <c r="A56" s="28" t="s">
        <v>56</v>
      </c>
      <c r="B56" s="29">
        <v>16</v>
      </c>
      <c r="C56" s="30">
        <v>10.72</v>
      </c>
      <c r="D56" s="31">
        <v>12.7</v>
      </c>
      <c r="E56" s="28">
        <v>2.8</v>
      </c>
      <c r="F56" s="32">
        <v>0</v>
      </c>
      <c r="G56" s="27">
        <f t="shared" si="0"/>
        <v>138.47634801434202</v>
      </c>
      <c r="H56" s="9">
        <f t="shared" si="8"/>
        <v>1.073678201352156</v>
      </c>
      <c r="I56" s="10">
        <f t="shared" si="9"/>
        <v>7.25</v>
      </c>
      <c r="J56" s="11">
        <f t="shared" si="10"/>
        <v>7.25</v>
      </c>
      <c r="K56" s="12">
        <f t="shared" si="11"/>
        <v>163.95914324125729</v>
      </c>
      <c r="L56" s="12">
        <f t="shared" si="12"/>
        <v>163.95914324125729</v>
      </c>
      <c r="M56" s="13">
        <f t="shared" si="13"/>
        <v>1.9799999999999986</v>
      </c>
      <c r="N56" s="2">
        <f t="shared" si="14"/>
        <v>138.47634801434202</v>
      </c>
    </row>
    <row r="57" spans="1:14" x14ac:dyDescent="0.35">
      <c r="A57" s="28" t="s">
        <v>56</v>
      </c>
      <c r="B57" s="29">
        <v>15.96</v>
      </c>
      <c r="C57" s="30">
        <v>10.77</v>
      </c>
      <c r="D57" s="31">
        <v>12.7</v>
      </c>
      <c r="E57" s="28">
        <v>4.5</v>
      </c>
      <c r="F57" s="32">
        <v>0</v>
      </c>
      <c r="G57" s="27">
        <f t="shared" si="0"/>
        <v>114.75503430538842</v>
      </c>
      <c r="H57" s="9">
        <f t="shared" si="8"/>
        <v>0.40213226172153133</v>
      </c>
      <c r="I57" s="10">
        <f t="shared" si="9"/>
        <v>7.2681704260651623</v>
      </c>
      <c r="J57" s="11">
        <f t="shared" si="10"/>
        <v>7.2681704260651623</v>
      </c>
      <c r="K57" s="12">
        <f t="shared" si="11"/>
        <v>120.34455693442241</v>
      </c>
      <c r="L57" s="12">
        <f t="shared" si="12"/>
        <v>120.34455693442241</v>
      </c>
      <c r="M57" s="13">
        <f t="shared" si="13"/>
        <v>1.9299999999999997</v>
      </c>
      <c r="N57" s="2">
        <f t="shared" si="14"/>
        <v>114.75503430538842</v>
      </c>
    </row>
    <row r="58" spans="1:14" x14ac:dyDescent="0.35">
      <c r="A58" s="28" t="s">
        <v>57</v>
      </c>
      <c r="B58" s="29">
        <v>7</v>
      </c>
      <c r="C58" s="30">
        <v>11.68</v>
      </c>
      <c r="D58" s="31">
        <v>11.74</v>
      </c>
      <c r="E58" s="28">
        <v>3.3</v>
      </c>
      <c r="F58" s="32">
        <v>0</v>
      </c>
      <c r="G58" s="27">
        <f t="shared" si="0"/>
        <v>103.43274759566151</v>
      </c>
      <c r="H58" s="9">
        <f t="shared" si="8"/>
        <v>0.84995058032935766</v>
      </c>
      <c r="I58" s="10">
        <f t="shared" si="9"/>
        <v>16.571428571428573</v>
      </c>
      <c r="J58" s="11">
        <f t="shared" si="10"/>
        <v>16.571428571428573</v>
      </c>
      <c r="K58" s="12">
        <f t="shared" si="11"/>
        <v>95.058315946879333</v>
      </c>
      <c r="L58" s="12">
        <f t="shared" si="12"/>
        <v>95.058315946879333</v>
      </c>
      <c r="M58" s="13">
        <f t="shared" si="13"/>
        <v>1</v>
      </c>
      <c r="N58" s="2">
        <f t="shared" si="14"/>
        <v>103.43274759566151</v>
      </c>
    </row>
    <row r="59" spans="1:14" x14ac:dyDescent="0.35">
      <c r="A59" s="28" t="s">
        <v>58</v>
      </c>
      <c r="B59" s="29">
        <v>5.0999999999999996</v>
      </c>
      <c r="C59" s="30">
        <v>10.17</v>
      </c>
      <c r="D59" s="31">
        <v>10.67</v>
      </c>
      <c r="E59" s="28">
        <v>2.75</v>
      </c>
      <c r="F59" s="32">
        <v>0</v>
      </c>
      <c r="G59" s="27">
        <f t="shared" si="0"/>
        <v>89.177979326745614</v>
      </c>
      <c r="H59" s="9">
        <f t="shared" si="8"/>
        <v>1.0971723249074192</v>
      </c>
      <c r="I59" s="10">
        <f t="shared" si="9"/>
        <v>22.745098039215687</v>
      </c>
      <c r="J59" s="11">
        <f t="shared" si="10"/>
        <v>22.745098039215687</v>
      </c>
      <c r="K59" s="12">
        <f t="shared" si="11"/>
        <v>65.078040069635293</v>
      </c>
      <c r="L59" s="12">
        <f t="shared" si="12"/>
        <v>65.078040069635293</v>
      </c>
      <c r="M59" s="13">
        <f t="shared" si="13"/>
        <v>1</v>
      </c>
      <c r="N59" s="2">
        <f t="shared" si="14"/>
        <v>89.177979326745614</v>
      </c>
    </row>
    <row r="60" spans="1:14" x14ac:dyDescent="0.35">
      <c r="A60" s="28" t="s">
        <v>59</v>
      </c>
      <c r="B60" s="29">
        <v>7.7</v>
      </c>
      <c r="C60" s="30">
        <v>10.31</v>
      </c>
      <c r="D60" s="31">
        <v>11.73</v>
      </c>
      <c r="E60" s="28">
        <v>2.85</v>
      </c>
      <c r="F60" s="32">
        <v>0</v>
      </c>
      <c r="G60" s="27">
        <f t="shared" si="0"/>
        <v>111.59201038959407</v>
      </c>
      <c r="H60" s="9">
        <f t="shared" si="8"/>
        <v>1.0503848448986028</v>
      </c>
      <c r="I60" s="10">
        <f t="shared" si="9"/>
        <v>15.064935064935064</v>
      </c>
      <c r="J60" s="11">
        <f t="shared" si="10"/>
        <v>15.064935064935064</v>
      </c>
      <c r="K60" s="12">
        <f t="shared" si="11"/>
        <v>103.77123108105128</v>
      </c>
      <c r="L60" s="12">
        <f t="shared" si="12"/>
        <v>103.77123108105128</v>
      </c>
      <c r="M60" s="13">
        <f t="shared" si="13"/>
        <v>1.42</v>
      </c>
      <c r="N60" s="2">
        <f t="shared" si="14"/>
        <v>111.59201038959407</v>
      </c>
    </row>
    <row r="61" spans="1:14" x14ac:dyDescent="0.35">
      <c r="A61" s="28" t="s">
        <v>60</v>
      </c>
      <c r="B61" s="29">
        <v>4.4000000000000004</v>
      </c>
      <c r="C61" s="30">
        <v>10.83</v>
      </c>
      <c r="D61" s="31">
        <v>12.44</v>
      </c>
      <c r="E61" s="28">
        <v>3.3</v>
      </c>
      <c r="F61" s="32">
        <v>0</v>
      </c>
      <c r="G61" s="27">
        <f t="shared" si="0"/>
        <v>141.98286539762964</v>
      </c>
      <c r="H61" s="9">
        <f t="shared" si="8"/>
        <v>0.84995058032935766</v>
      </c>
      <c r="I61" s="10">
        <f t="shared" si="9"/>
        <v>26.36363636363636</v>
      </c>
      <c r="J61" s="11">
        <f t="shared" si="10"/>
        <v>26.36363636363636</v>
      </c>
      <c r="K61" s="12">
        <f t="shared" si="11"/>
        <v>131.21700355272165</v>
      </c>
      <c r="L61" s="12">
        <f t="shared" si="12"/>
        <v>131.21700355272165</v>
      </c>
      <c r="M61" s="13">
        <f t="shared" si="13"/>
        <v>1.6099999999999994</v>
      </c>
      <c r="N61" s="2">
        <f t="shared" si="14"/>
        <v>141.98286539762964</v>
      </c>
    </row>
    <row r="62" spans="1:14" x14ac:dyDescent="0.35">
      <c r="A62" s="28" t="s">
        <v>61</v>
      </c>
      <c r="B62" s="29">
        <v>12.22</v>
      </c>
      <c r="C62" s="30">
        <v>12.03</v>
      </c>
      <c r="D62" s="31">
        <v>12.89</v>
      </c>
      <c r="E62" s="28">
        <v>4.5</v>
      </c>
      <c r="F62" s="32">
        <v>0</v>
      </c>
      <c r="G62" s="27">
        <f t="shared" si="0"/>
        <v>116.93712725709108</v>
      </c>
      <c r="H62" s="9">
        <f t="shared" si="8"/>
        <v>0.40213226172153133</v>
      </c>
      <c r="I62" s="10">
        <f t="shared" si="9"/>
        <v>9.4926350245499176</v>
      </c>
      <c r="J62" s="11">
        <f t="shared" si="10"/>
        <v>9.4926350245499176</v>
      </c>
      <c r="K62" s="12">
        <f t="shared" si="11"/>
        <v>131.34890371028266</v>
      </c>
      <c r="L62" s="12">
        <f t="shared" si="12"/>
        <v>131.34890371028266</v>
      </c>
      <c r="M62" s="13">
        <f t="shared" si="13"/>
        <v>1</v>
      </c>
      <c r="N62" s="2">
        <f t="shared" si="14"/>
        <v>116.93712725709108</v>
      </c>
    </row>
    <row r="63" spans="1:14" x14ac:dyDescent="0.35">
      <c r="A63" s="28" t="s">
        <v>62</v>
      </c>
      <c r="B63" s="29">
        <v>4.5999999999999996</v>
      </c>
      <c r="C63" s="30">
        <v>11.09</v>
      </c>
      <c r="D63" s="31">
        <v>11.46</v>
      </c>
      <c r="E63" s="28">
        <v>4.5</v>
      </c>
      <c r="F63" s="32">
        <v>0</v>
      </c>
      <c r="G63" s="27">
        <f t="shared" si="0"/>
        <v>93.793787652556759</v>
      </c>
      <c r="H63" s="9">
        <f t="shared" si="8"/>
        <v>0.40213226172153133</v>
      </c>
      <c r="I63" s="10">
        <f t="shared" si="9"/>
        <v>25.217391304347828</v>
      </c>
      <c r="J63" s="11">
        <f t="shared" si="10"/>
        <v>25.217391304347828</v>
      </c>
      <c r="K63" s="12">
        <f t="shared" si="11"/>
        <v>67.987089929659518</v>
      </c>
      <c r="L63" s="12">
        <f t="shared" si="12"/>
        <v>67.987089929659518</v>
      </c>
      <c r="M63" s="13">
        <f t="shared" si="13"/>
        <v>1</v>
      </c>
      <c r="N63" s="2">
        <f t="shared" si="14"/>
        <v>93.793787652556759</v>
      </c>
    </row>
    <row r="64" spans="1:14" x14ac:dyDescent="0.35">
      <c r="A64" s="28" t="s">
        <v>63</v>
      </c>
      <c r="B64" s="29">
        <v>3.77</v>
      </c>
      <c r="C64" s="30">
        <v>10.54</v>
      </c>
      <c r="D64" s="31">
        <v>12.56</v>
      </c>
      <c r="E64" s="28">
        <v>2.5</v>
      </c>
      <c r="F64" s="32">
        <v>0</v>
      </c>
      <c r="G64" s="27">
        <f t="shared" si="0"/>
        <v>167.66912547641195</v>
      </c>
      <c r="H64" s="9">
        <f t="shared" si="8"/>
        <v>1.2176207188103867</v>
      </c>
      <c r="I64" s="10">
        <f t="shared" si="9"/>
        <v>30.76923076923077</v>
      </c>
      <c r="J64" s="11">
        <f t="shared" si="10"/>
        <v>30.76923076923077</v>
      </c>
      <c r="K64" s="12">
        <f t="shared" si="11"/>
        <v>164.25709726939905</v>
      </c>
      <c r="L64" s="12">
        <f t="shared" si="12"/>
        <v>164.25709726939905</v>
      </c>
      <c r="M64" s="13">
        <f t="shared" si="13"/>
        <v>2.0200000000000014</v>
      </c>
      <c r="N64" s="2">
        <f t="shared" si="14"/>
        <v>167.66912547641195</v>
      </c>
    </row>
    <row r="65" spans="1:14" x14ac:dyDescent="0.35">
      <c r="A65" s="28" t="s">
        <v>64</v>
      </c>
      <c r="B65" s="29">
        <v>5.0999999999999996</v>
      </c>
      <c r="C65" s="30">
        <v>11.3</v>
      </c>
      <c r="D65" s="31">
        <v>11.6</v>
      </c>
      <c r="E65" s="28">
        <v>2.5</v>
      </c>
      <c r="F65" s="32">
        <v>0</v>
      </c>
      <c r="G65" s="27">
        <f t="shared" si="0"/>
        <v>116.4059803680548</v>
      </c>
      <c r="H65" s="9">
        <f t="shared" si="8"/>
        <v>1.2176207188103867</v>
      </c>
      <c r="I65" s="10">
        <f t="shared" si="9"/>
        <v>22.745098039215687</v>
      </c>
      <c r="J65" s="11">
        <f t="shared" si="10"/>
        <v>22.745098039215687</v>
      </c>
      <c r="K65" s="12">
        <f t="shared" si="11"/>
        <v>105.56601889718969</v>
      </c>
      <c r="L65" s="12">
        <f t="shared" si="12"/>
        <v>105.56601889718971</v>
      </c>
      <c r="M65" s="13">
        <f t="shared" si="13"/>
        <v>1</v>
      </c>
      <c r="N65" s="2">
        <f t="shared" si="14"/>
        <v>116.4059803680548</v>
      </c>
    </row>
    <row r="66" spans="1:14" x14ac:dyDescent="0.35">
      <c r="A66" s="28" t="s">
        <v>65</v>
      </c>
      <c r="B66" s="29">
        <v>2.5</v>
      </c>
      <c r="C66" s="30">
        <v>10.74</v>
      </c>
      <c r="D66" s="31">
        <v>11.01</v>
      </c>
      <c r="E66" s="28">
        <v>2.8</v>
      </c>
      <c r="F66" s="32">
        <v>0</v>
      </c>
      <c r="G66" s="27">
        <f t="shared" si="0"/>
        <v>118.11083244606979</v>
      </c>
      <c r="H66" s="9">
        <f t="shared" si="8"/>
        <v>1.073678201352156</v>
      </c>
      <c r="I66" s="10">
        <f t="shared" si="9"/>
        <v>46.4</v>
      </c>
      <c r="J66" s="11">
        <f t="shared" si="10"/>
        <v>46.4</v>
      </c>
      <c r="K66" s="12">
        <f t="shared" si="11"/>
        <v>75.289712762820798</v>
      </c>
      <c r="L66" s="12">
        <f t="shared" si="12"/>
        <v>75.289712762820798</v>
      </c>
      <c r="M66" s="13">
        <f t="shared" si="13"/>
        <v>1</v>
      </c>
      <c r="N66" s="2">
        <f t="shared" si="14"/>
        <v>118.11083244606979</v>
      </c>
    </row>
    <row r="67" spans="1:14" x14ac:dyDescent="0.35">
      <c r="A67" s="28" t="s">
        <v>65</v>
      </c>
      <c r="B67" s="29">
        <v>2.5</v>
      </c>
      <c r="C67" s="30">
        <v>10.74</v>
      </c>
      <c r="D67" s="31">
        <v>11.01</v>
      </c>
      <c r="E67" s="28">
        <v>3</v>
      </c>
      <c r="F67" s="32">
        <v>0</v>
      </c>
      <c r="G67" s="27">
        <f t="shared" si="0"/>
        <v>115.88839726534442</v>
      </c>
      <c r="H67" s="9">
        <f t="shared" si="8"/>
        <v>0.98171946674683885</v>
      </c>
      <c r="I67" s="10">
        <f t="shared" si="9"/>
        <v>46.4</v>
      </c>
      <c r="J67" s="11">
        <f t="shared" si="10"/>
        <v>46.4</v>
      </c>
      <c r="K67" s="12">
        <f t="shared" si="11"/>
        <v>72.167870973000078</v>
      </c>
      <c r="L67" s="12">
        <f t="shared" si="12"/>
        <v>72.167870973000078</v>
      </c>
      <c r="M67" s="13">
        <f t="shared" si="13"/>
        <v>1</v>
      </c>
      <c r="N67" s="2">
        <f t="shared" si="14"/>
        <v>115.88839726534442</v>
      </c>
    </row>
    <row r="68" spans="1:14" x14ac:dyDescent="0.35">
      <c r="A68" s="28" t="s">
        <v>66</v>
      </c>
      <c r="B68" s="29">
        <v>3.4</v>
      </c>
      <c r="C68" s="30">
        <v>10.93</v>
      </c>
      <c r="D68" s="31">
        <v>12.35</v>
      </c>
      <c r="E68" s="28">
        <v>2</v>
      </c>
      <c r="F68" s="32">
        <v>0</v>
      </c>
      <c r="G68" s="27">
        <f t="shared" si="0"/>
        <v>167.0315328619665</v>
      </c>
      <c r="H68" s="9">
        <f t="shared" si="8"/>
        <v>1.4730480908653079</v>
      </c>
      <c r="I68" s="10">
        <f t="shared" si="9"/>
        <v>34.117647058823529</v>
      </c>
      <c r="J68" s="11">
        <f t="shared" si="10"/>
        <v>34.117647058823529</v>
      </c>
      <c r="K68" s="12">
        <f t="shared" si="11"/>
        <v>167.72956404174948</v>
      </c>
      <c r="L68" s="12">
        <f t="shared" si="12"/>
        <v>167.72956404174948</v>
      </c>
      <c r="M68" s="13">
        <f t="shared" si="13"/>
        <v>1.42</v>
      </c>
      <c r="N68" s="2">
        <f t="shared" si="14"/>
        <v>167.0315328619665</v>
      </c>
    </row>
    <row r="69" spans="1:14" x14ac:dyDescent="0.35">
      <c r="A69" s="28" t="s">
        <v>67</v>
      </c>
      <c r="B69" s="29">
        <v>4.8</v>
      </c>
      <c r="C69" s="30">
        <v>11.195</v>
      </c>
      <c r="D69" s="31">
        <v>12.339</v>
      </c>
      <c r="E69" s="28">
        <v>3</v>
      </c>
      <c r="F69" s="32">
        <v>0</v>
      </c>
      <c r="G69" s="27">
        <f t="shared" ref="G69:G132" si="15">IF(N69&lt;20,"Binocular",N69)</f>
        <v>135.69517088134867</v>
      </c>
      <c r="H69" s="9">
        <f t="shared" si="8"/>
        <v>0.98171946674683885</v>
      </c>
      <c r="I69" s="10">
        <f t="shared" si="9"/>
        <v>24.166666666666668</v>
      </c>
      <c r="J69" s="11">
        <f t="shared" si="10"/>
        <v>24.166666666666668</v>
      </c>
      <c r="K69" s="12">
        <f t="shared" si="11"/>
        <v>133.08953060598938</v>
      </c>
      <c r="L69" s="12">
        <f t="shared" si="12"/>
        <v>133.08953060598938</v>
      </c>
      <c r="M69" s="13">
        <f t="shared" si="13"/>
        <v>1.1440000000000001</v>
      </c>
      <c r="N69" s="2">
        <f t="shared" si="14"/>
        <v>135.69517088134867</v>
      </c>
    </row>
    <row r="70" spans="1:14" x14ac:dyDescent="0.35">
      <c r="A70" s="28" t="s">
        <v>68</v>
      </c>
      <c r="B70" s="29">
        <v>3.44</v>
      </c>
      <c r="C70" s="30">
        <v>10.6</v>
      </c>
      <c r="D70" s="31">
        <v>11.48</v>
      </c>
      <c r="E70" s="28">
        <v>3</v>
      </c>
      <c r="F70" s="32">
        <v>0</v>
      </c>
      <c r="G70" s="27">
        <f t="shared" si="15"/>
        <v>116.79833569901035</v>
      </c>
      <c r="H70" s="9">
        <f t="shared" si="8"/>
        <v>0.98171946674683885</v>
      </c>
      <c r="I70" s="10">
        <f t="shared" si="9"/>
        <v>33.720930232558139</v>
      </c>
      <c r="J70" s="11">
        <f t="shared" si="10"/>
        <v>33.720930232558139</v>
      </c>
      <c r="K70" s="12">
        <f t="shared" si="11"/>
        <v>89.607403527657013</v>
      </c>
      <c r="L70" s="12">
        <f t="shared" si="12"/>
        <v>89.607403527657013</v>
      </c>
      <c r="M70" s="13">
        <f t="shared" si="13"/>
        <v>1</v>
      </c>
      <c r="N70" s="2">
        <f t="shared" si="14"/>
        <v>116.79833569901035</v>
      </c>
    </row>
    <row r="71" spans="1:14" x14ac:dyDescent="0.35">
      <c r="A71" s="28" t="s">
        <v>69</v>
      </c>
      <c r="B71" s="29">
        <v>3.68</v>
      </c>
      <c r="C71" s="30">
        <v>12.2</v>
      </c>
      <c r="D71" s="31">
        <v>13.12</v>
      </c>
      <c r="E71" s="28">
        <v>2.8</v>
      </c>
      <c r="F71" s="32">
        <v>0.25</v>
      </c>
      <c r="G71" s="27">
        <f t="shared" si="15"/>
        <v>176.51364742862836</v>
      </c>
      <c r="H71" s="9">
        <f t="shared" si="8"/>
        <v>1.073678201352156</v>
      </c>
      <c r="I71" s="10">
        <f t="shared" si="9"/>
        <v>31.521739130434781</v>
      </c>
      <c r="J71" s="11">
        <f t="shared" si="10"/>
        <v>31.41852523194763</v>
      </c>
      <c r="K71" s="12">
        <f t="shared" si="11"/>
        <v>198.94619634073163</v>
      </c>
      <c r="L71" s="12">
        <f t="shared" si="12"/>
        <v>205.06904533192656</v>
      </c>
      <c r="M71" s="13">
        <f t="shared" si="13"/>
        <v>1</v>
      </c>
      <c r="N71" s="2">
        <f t="shared" si="14"/>
        <v>176.51364742862836</v>
      </c>
    </row>
    <row r="72" spans="1:14" x14ac:dyDescent="0.35">
      <c r="A72" s="28" t="s">
        <v>69</v>
      </c>
      <c r="B72" s="29">
        <v>3.7</v>
      </c>
      <c r="C72" s="30">
        <v>12.2</v>
      </c>
      <c r="D72" s="31">
        <v>13.12</v>
      </c>
      <c r="E72" s="28">
        <v>2.5</v>
      </c>
      <c r="F72" s="32">
        <v>0</v>
      </c>
      <c r="G72" s="27">
        <f t="shared" si="15"/>
        <v>180.10127605345784</v>
      </c>
      <c r="H72" s="9">
        <f t="shared" si="8"/>
        <v>1.2176207188103867</v>
      </c>
      <c r="I72" s="10">
        <f t="shared" si="9"/>
        <v>31.351351351351351</v>
      </c>
      <c r="J72" s="11">
        <f t="shared" si="10"/>
        <v>31.351351351351351</v>
      </c>
      <c r="K72" s="12">
        <f t="shared" si="11"/>
        <v>212.58085221470219</v>
      </c>
      <c r="L72" s="12">
        <f t="shared" si="12"/>
        <v>212.58085221470219</v>
      </c>
      <c r="M72" s="13">
        <f t="shared" si="13"/>
        <v>1</v>
      </c>
      <c r="N72" s="2">
        <f t="shared" si="14"/>
        <v>180.10127605345784</v>
      </c>
    </row>
    <row r="73" spans="1:14" x14ac:dyDescent="0.35">
      <c r="A73" s="28" t="s">
        <v>70</v>
      </c>
      <c r="B73" s="29">
        <v>4.8</v>
      </c>
      <c r="C73" s="30">
        <v>11.9</v>
      </c>
      <c r="D73" s="31">
        <v>12.7</v>
      </c>
      <c r="E73" s="28">
        <v>2.5</v>
      </c>
      <c r="F73" s="32">
        <v>0</v>
      </c>
      <c r="G73" s="27">
        <f t="shared" si="15"/>
        <v>155.6464068488182</v>
      </c>
      <c r="H73" s="9">
        <f t="shared" si="8"/>
        <v>1.2176207188103867</v>
      </c>
      <c r="I73" s="10">
        <f t="shared" si="9"/>
        <v>24.166666666666668</v>
      </c>
      <c r="J73" s="11">
        <f t="shared" si="10"/>
        <v>24.166666666666668</v>
      </c>
      <c r="K73" s="12">
        <f t="shared" si="11"/>
        <v>175.19598283208239</v>
      </c>
      <c r="L73" s="12">
        <f t="shared" si="12"/>
        <v>175.19598283208239</v>
      </c>
      <c r="M73" s="13">
        <f t="shared" si="13"/>
        <v>1</v>
      </c>
      <c r="N73" s="2">
        <f t="shared" si="14"/>
        <v>155.6464068488182</v>
      </c>
    </row>
    <row r="74" spans="1:14" x14ac:dyDescent="0.35">
      <c r="A74" s="28" t="s">
        <v>71</v>
      </c>
      <c r="B74" s="29">
        <v>8.06</v>
      </c>
      <c r="C74" s="30">
        <v>9.7799999999999994</v>
      </c>
      <c r="D74" s="31">
        <v>11.01</v>
      </c>
      <c r="E74" s="28">
        <v>3.85</v>
      </c>
      <c r="F74" s="32">
        <v>0</v>
      </c>
      <c r="G74" s="27">
        <f t="shared" si="15"/>
        <v>80.032539813559524</v>
      </c>
      <c r="H74" s="9">
        <f t="shared" si="8"/>
        <v>0.62837490719740918</v>
      </c>
      <c r="I74" s="10">
        <f t="shared" si="9"/>
        <v>14.392059553349876</v>
      </c>
      <c r="J74" s="11">
        <f t="shared" si="10"/>
        <v>14.392059553349876</v>
      </c>
      <c r="K74" s="12">
        <f t="shared" si="11"/>
        <v>61.330284801423545</v>
      </c>
      <c r="L74" s="12">
        <f t="shared" si="12"/>
        <v>61.330284801423545</v>
      </c>
      <c r="M74" s="13">
        <f t="shared" si="13"/>
        <v>1.2300000000000004</v>
      </c>
      <c r="N74" s="2">
        <f t="shared" si="14"/>
        <v>80.032539813559524</v>
      </c>
    </row>
    <row r="75" spans="1:14" x14ac:dyDescent="0.35">
      <c r="A75" s="28" t="s">
        <v>72</v>
      </c>
      <c r="B75" s="29">
        <v>1.5</v>
      </c>
      <c r="C75" s="30">
        <v>8.58</v>
      </c>
      <c r="D75" s="31">
        <v>9.33</v>
      </c>
      <c r="E75" s="28">
        <v>2.8</v>
      </c>
      <c r="F75" s="32">
        <v>0</v>
      </c>
      <c r="G75" s="27">
        <f t="shared" si="15"/>
        <v>108.76664128877493</v>
      </c>
      <c r="H75" s="9">
        <f t="shared" si="8"/>
        <v>1.073678201352156</v>
      </c>
      <c r="I75" s="10">
        <f t="shared" si="9"/>
        <v>77.333333333333329</v>
      </c>
      <c r="J75" s="11">
        <f t="shared" si="10"/>
        <v>77.333333333333329</v>
      </c>
      <c r="K75" s="12">
        <f t="shared" si="11"/>
        <v>34.73246768109216</v>
      </c>
      <c r="L75" s="12">
        <f t="shared" si="12"/>
        <v>34.73246768109216</v>
      </c>
      <c r="M75" s="13">
        <f t="shared" si="13"/>
        <v>1</v>
      </c>
      <c r="N75" s="2">
        <f t="shared" si="14"/>
        <v>108.76664128877493</v>
      </c>
    </row>
    <row r="76" spans="1:14" x14ac:dyDescent="0.35">
      <c r="A76" s="28" t="s">
        <v>73</v>
      </c>
      <c r="B76" s="29">
        <v>3.9</v>
      </c>
      <c r="C76" s="30">
        <v>8.58</v>
      </c>
      <c r="D76" s="31">
        <v>8.89</v>
      </c>
      <c r="E76" s="28">
        <v>2.8</v>
      </c>
      <c r="F76" s="32">
        <v>0</v>
      </c>
      <c r="G76" s="27">
        <f t="shared" si="15"/>
        <v>63.631159930430229</v>
      </c>
      <c r="H76" s="9">
        <f t="shared" si="8"/>
        <v>1.073678201352156</v>
      </c>
      <c r="I76" s="10">
        <f t="shared" si="9"/>
        <v>29.743589743589745</v>
      </c>
      <c r="J76" s="11">
        <f t="shared" si="10"/>
        <v>29.743589743589745</v>
      </c>
      <c r="K76" s="12">
        <f t="shared" si="11"/>
        <v>28.361920822161906</v>
      </c>
      <c r="L76" s="12">
        <f t="shared" si="12"/>
        <v>28.361920822161906</v>
      </c>
      <c r="M76" s="13">
        <f t="shared" si="13"/>
        <v>1</v>
      </c>
      <c r="N76" s="2">
        <f t="shared" si="14"/>
        <v>63.631159930430229</v>
      </c>
    </row>
    <row r="77" spans="1:14" x14ac:dyDescent="0.35">
      <c r="A77" s="28" t="s">
        <v>74</v>
      </c>
      <c r="B77" s="29">
        <v>1.4</v>
      </c>
      <c r="C77" s="30">
        <v>5.59</v>
      </c>
      <c r="D77" s="31">
        <v>9.3800000000000008</v>
      </c>
      <c r="E77" s="28">
        <v>2.8</v>
      </c>
      <c r="F77" s="32">
        <v>0</v>
      </c>
      <c r="G77" s="27">
        <f t="shared" si="15"/>
        <v>143.79544443486444</v>
      </c>
      <c r="H77" s="9">
        <f t="shared" si="8"/>
        <v>1.073678201352156</v>
      </c>
      <c r="I77" s="10">
        <f t="shared" si="9"/>
        <v>82.857142857142861</v>
      </c>
      <c r="J77" s="11">
        <f t="shared" si="10"/>
        <v>82.857142857142861</v>
      </c>
      <c r="K77" s="12">
        <f t="shared" si="11"/>
        <v>35.541490782679389</v>
      </c>
      <c r="L77" s="12">
        <f t="shared" si="12"/>
        <v>35.541490782679389</v>
      </c>
      <c r="M77" s="13">
        <f t="shared" si="13"/>
        <v>3.7900000000000009</v>
      </c>
      <c r="N77" s="2">
        <f t="shared" si="14"/>
        <v>143.79544443486444</v>
      </c>
    </row>
    <row r="78" spans="1:14" x14ac:dyDescent="0.35">
      <c r="A78" s="28" t="s">
        <v>75</v>
      </c>
      <c r="B78" s="29">
        <v>1.6</v>
      </c>
      <c r="C78" s="30">
        <v>8.69</v>
      </c>
      <c r="D78" s="31">
        <v>9.02</v>
      </c>
      <c r="E78" s="28">
        <v>2.8</v>
      </c>
      <c r="F78" s="32">
        <v>0</v>
      </c>
      <c r="G78" s="27">
        <f t="shared" si="15"/>
        <v>100.565858790539</v>
      </c>
      <c r="H78" s="9">
        <f t="shared" si="8"/>
        <v>1.073678201352156</v>
      </c>
      <c r="I78" s="10">
        <f t="shared" si="9"/>
        <v>72.5</v>
      </c>
      <c r="J78" s="11">
        <f t="shared" si="10"/>
        <v>72.5</v>
      </c>
      <c r="K78" s="12">
        <f t="shared" si="11"/>
        <v>30.111725330511284</v>
      </c>
      <c r="L78" s="12">
        <f t="shared" si="12"/>
        <v>30.111725330511284</v>
      </c>
      <c r="M78" s="13">
        <f t="shared" si="13"/>
        <v>1</v>
      </c>
      <c r="N78" s="2">
        <f t="shared" si="14"/>
        <v>100.565858790539</v>
      </c>
    </row>
    <row r="79" spans="1:14" x14ac:dyDescent="0.35">
      <c r="A79" s="28" t="s">
        <v>76</v>
      </c>
      <c r="B79" s="29">
        <v>29.66</v>
      </c>
      <c r="C79" s="30">
        <v>8.5399999999999991</v>
      </c>
      <c r="D79" s="31">
        <v>11.22</v>
      </c>
      <c r="E79" s="28">
        <v>4.5</v>
      </c>
      <c r="F79" s="32">
        <v>0</v>
      </c>
      <c r="G79" s="27">
        <f t="shared" si="15"/>
        <v>73.523141607671192</v>
      </c>
      <c r="H79" s="9">
        <f t="shared" si="8"/>
        <v>0.40213226172153133</v>
      </c>
      <c r="I79" s="10">
        <f t="shared" si="9"/>
        <v>3.9109912339851651</v>
      </c>
      <c r="J79" s="11">
        <f t="shared" si="10"/>
        <v>3.9109912339851651</v>
      </c>
      <c r="K79" s="12">
        <f t="shared" si="11"/>
        <v>60.873244835268807</v>
      </c>
      <c r="L79" s="12">
        <f t="shared" si="12"/>
        <v>60.873244835268807</v>
      </c>
      <c r="M79" s="13">
        <f t="shared" si="13"/>
        <v>2.6800000000000015</v>
      </c>
      <c r="N79" s="2">
        <f t="shared" si="14"/>
        <v>73.523141607671192</v>
      </c>
    </row>
    <row r="80" spans="1:14" x14ac:dyDescent="0.35">
      <c r="A80" s="28" t="s">
        <v>76</v>
      </c>
      <c r="B80" s="29">
        <v>30.3</v>
      </c>
      <c r="C80" s="30">
        <v>8.74</v>
      </c>
      <c r="D80" s="31">
        <v>11.3</v>
      </c>
      <c r="E80" s="28">
        <v>4.5</v>
      </c>
      <c r="F80" s="32">
        <v>0</v>
      </c>
      <c r="G80" s="27">
        <f t="shared" si="15"/>
        <v>74.661292291790815</v>
      </c>
      <c r="H80" s="9">
        <f t="shared" si="8"/>
        <v>0.40213226172153133</v>
      </c>
      <c r="I80" s="10">
        <f t="shared" si="9"/>
        <v>3.8283828382838281</v>
      </c>
      <c r="J80" s="11">
        <f t="shared" si="10"/>
        <v>3.8283828382838281</v>
      </c>
      <c r="K80" s="12">
        <f t="shared" si="11"/>
        <v>63.157721279638388</v>
      </c>
      <c r="L80" s="12">
        <f t="shared" si="12"/>
        <v>63.157721279638388</v>
      </c>
      <c r="M80" s="13">
        <f t="shared" si="13"/>
        <v>2.5600000000000005</v>
      </c>
      <c r="N80" s="2">
        <f t="shared" si="14"/>
        <v>74.661292291790815</v>
      </c>
    </row>
    <row r="81" spans="1:14" x14ac:dyDescent="0.35">
      <c r="A81" s="28" t="s">
        <v>76</v>
      </c>
      <c r="B81" s="29">
        <v>30.3</v>
      </c>
      <c r="C81" s="30">
        <v>8.74</v>
      </c>
      <c r="D81" s="31">
        <v>11.3</v>
      </c>
      <c r="E81" s="28">
        <v>2.8</v>
      </c>
      <c r="F81" s="32">
        <v>0</v>
      </c>
      <c r="G81" s="27">
        <f t="shared" si="15"/>
        <v>90.912556738785426</v>
      </c>
      <c r="H81" s="9">
        <f t="shared" si="8"/>
        <v>1.073678201352156</v>
      </c>
      <c r="I81" s="10">
        <f t="shared" si="9"/>
        <v>3.8283828382838281</v>
      </c>
      <c r="J81" s="11">
        <f t="shared" si="10"/>
        <v>3.8283828382838281</v>
      </c>
      <c r="K81" s="12">
        <f t="shared" si="11"/>
        <v>86.046981549172997</v>
      </c>
      <c r="L81" s="12">
        <f t="shared" si="12"/>
        <v>86.046981549172997</v>
      </c>
      <c r="M81" s="13">
        <f t="shared" si="13"/>
        <v>2.5600000000000005</v>
      </c>
      <c r="N81" s="2">
        <f t="shared" si="14"/>
        <v>90.912556738785426</v>
      </c>
    </row>
    <row r="82" spans="1:14" x14ac:dyDescent="0.35">
      <c r="A82" s="28" t="s">
        <v>77</v>
      </c>
      <c r="B82" s="29">
        <v>12.4</v>
      </c>
      <c r="C82" s="30">
        <v>7.51</v>
      </c>
      <c r="D82" s="31">
        <v>12.16</v>
      </c>
      <c r="E82" s="28">
        <v>4.8</v>
      </c>
      <c r="F82" s="32">
        <v>0</v>
      </c>
      <c r="G82" s="27">
        <f t="shared" si="15"/>
        <v>110.28994082876949</v>
      </c>
      <c r="H82" s="9">
        <f t="shared" si="8"/>
        <v>0.31177357476055589</v>
      </c>
      <c r="I82" s="10">
        <f t="shared" si="9"/>
        <v>9.3548387096774199</v>
      </c>
      <c r="J82" s="11">
        <f t="shared" si="10"/>
        <v>9.3548387096774199</v>
      </c>
      <c r="K82" s="12">
        <f t="shared" si="11"/>
        <v>90.023255650765904</v>
      </c>
      <c r="L82" s="12">
        <f t="shared" si="12"/>
        <v>90.023255650765904</v>
      </c>
      <c r="M82" s="13">
        <f t="shared" si="13"/>
        <v>4.6500000000000004</v>
      </c>
      <c r="N82" s="2">
        <f t="shared" si="14"/>
        <v>110.28994082876949</v>
      </c>
    </row>
    <row r="83" spans="1:14" x14ac:dyDescent="0.35">
      <c r="A83" s="28" t="s">
        <v>78</v>
      </c>
      <c r="B83" s="29">
        <v>1.9</v>
      </c>
      <c r="C83" s="30">
        <v>4.99</v>
      </c>
      <c r="D83" s="31">
        <v>7.96</v>
      </c>
      <c r="E83" s="28">
        <v>3</v>
      </c>
      <c r="F83" s="32">
        <v>0</v>
      </c>
      <c r="G83" s="27">
        <f t="shared" si="15"/>
        <v>99.589852251209152</v>
      </c>
      <c r="H83" s="9">
        <f t="shared" si="8"/>
        <v>0.98171946674683885</v>
      </c>
      <c r="I83" s="10">
        <f t="shared" si="9"/>
        <v>61.05263157894737</v>
      </c>
      <c r="J83" s="11">
        <f t="shared" si="10"/>
        <v>61.05263157894737</v>
      </c>
      <c r="K83" s="12">
        <f t="shared" si="11"/>
        <v>17.715111630343035</v>
      </c>
      <c r="L83" s="12">
        <f t="shared" si="12"/>
        <v>17.715111630343035</v>
      </c>
      <c r="M83" s="13">
        <f t="shared" si="13"/>
        <v>2.9699999999999998</v>
      </c>
      <c r="N83" s="2">
        <f t="shared" si="14"/>
        <v>99.589852251209152</v>
      </c>
    </row>
    <row r="84" spans="1:14" x14ac:dyDescent="0.35">
      <c r="A84" s="28" t="s">
        <v>78</v>
      </c>
      <c r="B84" s="29">
        <v>1.9</v>
      </c>
      <c r="C84" s="30">
        <v>4.99</v>
      </c>
      <c r="D84" s="31">
        <v>7.96</v>
      </c>
      <c r="E84" s="28">
        <v>3</v>
      </c>
      <c r="F84" s="32">
        <v>0</v>
      </c>
      <c r="G84" s="27">
        <f t="shared" si="15"/>
        <v>99.589852251209152</v>
      </c>
      <c r="H84" s="9">
        <f t="shared" si="8"/>
        <v>0.98171946674683885</v>
      </c>
      <c r="I84" s="10">
        <f t="shared" si="9"/>
        <v>61.05263157894737</v>
      </c>
      <c r="J84" s="11">
        <f t="shared" si="10"/>
        <v>61.05263157894737</v>
      </c>
      <c r="K84" s="12">
        <f t="shared" si="11"/>
        <v>17.715111630343035</v>
      </c>
      <c r="L84" s="12">
        <f t="shared" si="12"/>
        <v>17.715111630343035</v>
      </c>
      <c r="M84" s="13">
        <f t="shared" si="13"/>
        <v>2.9699999999999998</v>
      </c>
      <c r="N84" s="2">
        <f t="shared" si="14"/>
        <v>99.589852251209152</v>
      </c>
    </row>
    <row r="85" spans="1:14" x14ac:dyDescent="0.35">
      <c r="A85" s="28" t="s">
        <v>79</v>
      </c>
      <c r="B85" s="29">
        <v>0.9</v>
      </c>
      <c r="C85" s="30">
        <v>7.31</v>
      </c>
      <c r="D85" s="31">
        <v>8.8800000000000008</v>
      </c>
      <c r="E85" s="28">
        <v>3.5</v>
      </c>
      <c r="F85" s="32">
        <v>0.25</v>
      </c>
      <c r="G85" s="27">
        <f t="shared" si="15"/>
        <v>144.09678514563345</v>
      </c>
      <c r="H85" s="9">
        <f t="shared" si="8"/>
        <v>0.76632351972073132</v>
      </c>
      <c r="I85" s="10">
        <f t="shared" si="9"/>
        <v>128.88888888888889</v>
      </c>
      <c r="J85" s="11">
        <f t="shared" si="10"/>
        <v>128.4244263456967</v>
      </c>
      <c r="K85" s="12">
        <f t="shared" si="11"/>
        <v>24.505564091083404</v>
      </c>
      <c r="L85" s="12">
        <f t="shared" si="12"/>
        <v>25.259757290720028</v>
      </c>
      <c r="M85" s="13">
        <f t="shared" si="13"/>
        <v>1.5700000000000012</v>
      </c>
      <c r="N85" s="2">
        <f t="shared" si="14"/>
        <v>144.09678514563345</v>
      </c>
    </row>
    <row r="86" spans="1:14" x14ac:dyDescent="0.35">
      <c r="A86" s="28" t="s">
        <v>80</v>
      </c>
      <c r="B86" s="29">
        <v>6.36</v>
      </c>
      <c r="C86" s="30">
        <v>8.18</v>
      </c>
      <c r="D86" s="31">
        <v>10.92</v>
      </c>
      <c r="E86" s="28">
        <v>3.5</v>
      </c>
      <c r="F86" s="32">
        <v>0</v>
      </c>
      <c r="G86" s="27">
        <f t="shared" si="15"/>
        <v>96.507300864284758</v>
      </c>
      <c r="H86" s="9">
        <f t="shared" si="8"/>
        <v>0.76632351972073132</v>
      </c>
      <c r="I86" s="10">
        <f t="shared" si="9"/>
        <v>18.238993710691823</v>
      </c>
      <c r="J86" s="11">
        <f t="shared" si="10"/>
        <v>18.238993710691823</v>
      </c>
      <c r="K86" s="12">
        <f t="shared" si="11"/>
        <v>62.699590434107741</v>
      </c>
      <c r="L86" s="12">
        <f t="shared" si="12"/>
        <v>62.699590434107748</v>
      </c>
      <c r="M86" s="13">
        <f t="shared" si="13"/>
        <v>2.74</v>
      </c>
      <c r="N86" s="2">
        <f t="shared" si="14"/>
        <v>96.507300864284758</v>
      </c>
    </row>
    <row r="87" spans="1:14" x14ac:dyDescent="0.35">
      <c r="A87" s="28" t="s">
        <v>80</v>
      </c>
      <c r="B87" s="29">
        <v>6.36</v>
      </c>
      <c r="C87" s="30">
        <v>8.18</v>
      </c>
      <c r="D87" s="31">
        <v>10.92</v>
      </c>
      <c r="E87" s="28">
        <v>3.3</v>
      </c>
      <c r="F87" s="32">
        <v>0</v>
      </c>
      <c r="G87" s="27">
        <f t="shared" si="15"/>
        <v>98.370612759214424</v>
      </c>
      <c r="H87" s="9">
        <f t="shared" ref="H87:H150" si="16">0.0149136546170395+0.124667306072993*(6.5-E87)^1.63506511158234</f>
        <v>0.84995058032935766</v>
      </c>
      <c r="I87" s="10">
        <f t="shared" ref="I87:I150" si="17">116/B87</f>
        <v>18.238993710691823</v>
      </c>
      <c r="J87" s="11">
        <f t="shared" ref="J87:J150" si="18">116/B87-ROUND(116/B87-116/1.2213*(0.0950502775050452+(1.12627632206642)/((1+(F87/0.302756091410027)^2.26536793426585)^0.152776210790626))/B87,0)*(-0.124502804842503+15.5919411863431*F87-79.952641306428*F87^2+46.497636868053*F87^3+180.046972257086*F87^4-96.0995272278428*F87^5-312.155425754896*F87^6+252.108685457266*F87^7)</f>
        <v>18.238993710691823</v>
      </c>
      <c r="K87" s="12">
        <f t="shared" ref="K87:K150" si="19">10^((IF(D87&lt;C87,C87,D87)+H87-2.7)/5)</f>
        <v>65.161356408003044</v>
      </c>
      <c r="L87" s="12">
        <f t="shared" ref="L87:L150" si="20">SQRT(((K87/2)^2*PI()+((K87*F87)/2)^2*PI())/PI())*2</f>
        <v>65.161356408003044</v>
      </c>
      <c r="M87" s="13">
        <f t="shared" ref="M87:M150" si="21">IF(ABS(D87-C87)&lt;1,1,ABS(D87-C87))</f>
        <v>2.74</v>
      </c>
      <c r="N87" s="2">
        <f t="shared" ref="N87:N150" si="22">28.2004379647114*J87^0.54341406881422+7.93181801181747*L87^0.57008922996566-279.748706397389*M87^-0.076600150962929/B87^0.461363131302114+8.14981519358482*M87^0.468237554468765-26.8211959485956</f>
        <v>98.370612759214424</v>
      </c>
    </row>
    <row r="88" spans="1:14" x14ac:dyDescent="0.35">
      <c r="A88" s="28" t="s">
        <v>81</v>
      </c>
      <c r="B88" s="29">
        <v>15.8</v>
      </c>
      <c r="C88" s="30">
        <v>7.4</v>
      </c>
      <c r="D88" s="31">
        <v>11.5</v>
      </c>
      <c r="E88" s="28">
        <v>2.8</v>
      </c>
      <c r="F88" s="32">
        <v>0</v>
      </c>
      <c r="G88" s="27">
        <f t="shared" si="15"/>
        <v>107.96136681635858</v>
      </c>
      <c r="H88" s="9">
        <f t="shared" si="16"/>
        <v>1.073678201352156</v>
      </c>
      <c r="I88" s="10">
        <f t="shared" si="17"/>
        <v>7.3417721518987342</v>
      </c>
      <c r="J88" s="11">
        <f t="shared" si="18"/>
        <v>7.3417721518987342</v>
      </c>
      <c r="K88" s="12">
        <f t="shared" si="19"/>
        <v>94.348639112603095</v>
      </c>
      <c r="L88" s="12">
        <f t="shared" si="20"/>
        <v>94.348639112603095</v>
      </c>
      <c r="M88" s="13">
        <f t="shared" si="21"/>
        <v>4.0999999999999996</v>
      </c>
      <c r="N88" s="2">
        <f t="shared" si="22"/>
        <v>107.96136681635858</v>
      </c>
    </row>
    <row r="89" spans="1:14" x14ac:dyDescent="0.35">
      <c r="A89" s="28" t="s">
        <v>82</v>
      </c>
      <c r="B89" s="29">
        <v>8.1</v>
      </c>
      <c r="C89" s="30">
        <v>8.82</v>
      </c>
      <c r="D89" s="31">
        <v>11.78</v>
      </c>
      <c r="E89" s="28">
        <v>2.8</v>
      </c>
      <c r="F89" s="32">
        <v>0</v>
      </c>
      <c r="G89" s="27">
        <f t="shared" si="15"/>
        <v>122.49382589782209</v>
      </c>
      <c r="H89" s="9">
        <f t="shared" si="16"/>
        <v>1.073678201352156</v>
      </c>
      <c r="I89" s="10">
        <f t="shared" si="17"/>
        <v>14.320987654320989</v>
      </c>
      <c r="J89" s="11">
        <f t="shared" si="18"/>
        <v>14.320987654320989</v>
      </c>
      <c r="K89" s="12">
        <f t="shared" si="19"/>
        <v>107.33358623480497</v>
      </c>
      <c r="L89" s="12">
        <f t="shared" si="20"/>
        <v>107.33358623480497</v>
      </c>
      <c r="M89" s="13">
        <f t="shared" si="21"/>
        <v>2.9599999999999991</v>
      </c>
      <c r="N89" s="2">
        <f t="shared" si="22"/>
        <v>122.49382589782209</v>
      </c>
    </row>
    <row r="90" spans="1:14" x14ac:dyDescent="0.35">
      <c r="A90" s="28" t="s">
        <v>83</v>
      </c>
      <c r="B90" s="29">
        <v>2</v>
      </c>
      <c r="C90" s="30">
        <v>8.5299999999999994</v>
      </c>
      <c r="D90" s="31">
        <v>10.26</v>
      </c>
      <c r="E90" s="28">
        <v>3.5</v>
      </c>
      <c r="F90" s="32">
        <v>0</v>
      </c>
      <c r="G90" s="27">
        <f t="shared" si="15"/>
        <v>115.64211088381259</v>
      </c>
      <c r="H90" s="9">
        <f t="shared" si="16"/>
        <v>0.76632351972073132</v>
      </c>
      <c r="I90" s="10">
        <f t="shared" si="17"/>
        <v>58</v>
      </c>
      <c r="J90" s="11">
        <f t="shared" si="18"/>
        <v>58</v>
      </c>
      <c r="K90" s="12">
        <f t="shared" si="19"/>
        <v>46.266293008690191</v>
      </c>
      <c r="L90" s="12">
        <f t="shared" si="20"/>
        <v>46.266293008690191</v>
      </c>
      <c r="M90" s="13">
        <f t="shared" si="21"/>
        <v>1.7300000000000004</v>
      </c>
      <c r="N90" s="2">
        <f t="shared" si="22"/>
        <v>115.64211088381259</v>
      </c>
    </row>
    <row r="91" spans="1:14" x14ac:dyDescent="0.35">
      <c r="A91" s="28" t="s">
        <v>84</v>
      </c>
      <c r="B91" s="29">
        <v>3.4</v>
      </c>
      <c r="C91" s="30">
        <v>5.53</v>
      </c>
      <c r="D91" s="31">
        <v>8.7799999999999994</v>
      </c>
      <c r="E91" s="28">
        <v>4.5</v>
      </c>
      <c r="F91" s="32">
        <v>0</v>
      </c>
      <c r="G91" s="27">
        <f t="shared" si="15"/>
        <v>77.496898645883959</v>
      </c>
      <c r="H91" s="9">
        <f t="shared" si="16"/>
        <v>0.40213226172153133</v>
      </c>
      <c r="I91" s="10">
        <f t="shared" si="17"/>
        <v>34.117647058823529</v>
      </c>
      <c r="J91" s="11">
        <f t="shared" si="18"/>
        <v>34.117647058823529</v>
      </c>
      <c r="K91" s="12">
        <f t="shared" si="19"/>
        <v>19.789118646579357</v>
      </c>
      <c r="L91" s="12">
        <f t="shared" si="20"/>
        <v>19.789118646579357</v>
      </c>
      <c r="M91" s="13">
        <f t="shared" si="21"/>
        <v>3.2499999999999991</v>
      </c>
      <c r="N91" s="2">
        <f t="shared" si="22"/>
        <v>77.496898645883959</v>
      </c>
    </row>
    <row r="92" spans="1:14" x14ac:dyDescent="0.35">
      <c r="A92" s="28" t="s">
        <v>85</v>
      </c>
      <c r="B92" s="29">
        <v>8</v>
      </c>
      <c r="C92" s="30">
        <v>8.9499999999999993</v>
      </c>
      <c r="D92" s="31">
        <v>11.2</v>
      </c>
      <c r="E92" s="28">
        <v>3</v>
      </c>
      <c r="F92" s="32">
        <v>0</v>
      </c>
      <c r="G92" s="27">
        <f t="shared" si="15"/>
        <v>100.57082732919336</v>
      </c>
      <c r="H92" s="9">
        <f t="shared" si="16"/>
        <v>0.98171946674683885</v>
      </c>
      <c r="I92" s="10">
        <f t="shared" si="17"/>
        <v>14.5</v>
      </c>
      <c r="J92" s="11">
        <f t="shared" si="18"/>
        <v>14.5</v>
      </c>
      <c r="K92" s="12">
        <f t="shared" si="19"/>
        <v>78.766925375561726</v>
      </c>
      <c r="L92" s="12">
        <f t="shared" si="20"/>
        <v>78.766925375561726</v>
      </c>
      <c r="M92" s="13">
        <f t="shared" si="21"/>
        <v>2.25</v>
      </c>
      <c r="N92" s="2">
        <f t="shared" si="22"/>
        <v>100.57082732919336</v>
      </c>
    </row>
    <row r="93" spans="1:14" x14ac:dyDescent="0.35">
      <c r="A93" s="28" t="s">
        <v>86</v>
      </c>
      <c r="B93" s="29">
        <v>1</v>
      </c>
      <c r="C93" s="30">
        <v>8.1300000000000008</v>
      </c>
      <c r="D93" s="31">
        <v>9.39</v>
      </c>
      <c r="E93" s="28">
        <v>2.2000000000000002</v>
      </c>
      <c r="F93" s="32">
        <f>0.31</f>
        <v>0.31</v>
      </c>
      <c r="G93" s="27">
        <f t="shared" si="15"/>
        <v>156.11047593659944</v>
      </c>
      <c r="H93" s="9">
        <f t="shared" si="16"/>
        <v>1.3685897069487747</v>
      </c>
      <c r="I93" s="10">
        <f t="shared" si="17"/>
        <v>116</v>
      </c>
      <c r="J93" s="11">
        <f t="shared" si="18"/>
        <v>120.50196290790639</v>
      </c>
      <c r="K93" s="12">
        <f t="shared" si="19"/>
        <v>40.899494597992209</v>
      </c>
      <c r="L93" s="12">
        <f t="shared" si="20"/>
        <v>42.819641829897009</v>
      </c>
      <c r="M93" s="13">
        <f t="shared" si="21"/>
        <v>1.2599999999999998</v>
      </c>
      <c r="N93" s="2">
        <f t="shared" si="22"/>
        <v>156.11047593659944</v>
      </c>
    </row>
    <row r="94" spans="1:14" x14ac:dyDescent="0.35">
      <c r="A94" s="28" t="s">
        <v>87</v>
      </c>
      <c r="B94" s="29">
        <v>1</v>
      </c>
      <c r="C94" s="30">
        <v>5.97</v>
      </c>
      <c r="D94" s="31">
        <v>8.5299999999999994</v>
      </c>
      <c r="E94" s="28">
        <v>2.8</v>
      </c>
      <c r="F94" s="32">
        <v>0</v>
      </c>
      <c r="G94" s="27">
        <f t="shared" si="15"/>
        <v>147.45369122867928</v>
      </c>
      <c r="H94" s="9">
        <f t="shared" si="16"/>
        <v>1.073678201352156</v>
      </c>
      <c r="I94" s="10">
        <f t="shared" si="17"/>
        <v>116</v>
      </c>
      <c r="J94" s="11">
        <f t="shared" si="18"/>
        <v>116</v>
      </c>
      <c r="K94" s="12">
        <f t="shared" si="19"/>
        <v>24.028996838220554</v>
      </c>
      <c r="L94" s="12">
        <f t="shared" si="20"/>
        <v>24.028996838220554</v>
      </c>
      <c r="M94" s="13">
        <f t="shared" si="21"/>
        <v>2.5599999999999996</v>
      </c>
      <c r="N94" s="2">
        <f t="shared" si="22"/>
        <v>147.45369122867928</v>
      </c>
    </row>
    <row r="95" spans="1:14" x14ac:dyDescent="0.35">
      <c r="A95" s="28" t="s">
        <v>87</v>
      </c>
      <c r="B95" s="29">
        <v>1</v>
      </c>
      <c r="C95" s="30">
        <v>6</v>
      </c>
      <c r="D95" s="31">
        <v>8.5</v>
      </c>
      <c r="E95" s="28">
        <v>3.45</v>
      </c>
      <c r="F95" s="32">
        <v>0</v>
      </c>
      <c r="G95" s="27">
        <f t="shared" si="15"/>
        <v>142.96342160473512</v>
      </c>
      <c r="H95" s="9">
        <f t="shared" si="16"/>
        <v>0.78690840266666429</v>
      </c>
      <c r="I95" s="10">
        <f t="shared" si="17"/>
        <v>116</v>
      </c>
      <c r="J95" s="11">
        <f t="shared" si="18"/>
        <v>116</v>
      </c>
      <c r="K95" s="12">
        <f t="shared" si="19"/>
        <v>20.767378607015594</v>
      </c>
      <c r="L95" s="12">
        <f t="shared" si="20"/>
        <v>20.767378607015594</v>
      </c>
      <c r="M95" s="13">
        <f t="shared" si="21"/>
        <v>2.5</v>
      </c>
      <c r="N95" s="2">
        <f t="shared" si="22"/>
        <v>142.96342160473512</v>
      </c>
    </row>
    <row r="96" spans="1:14" x14ac:dyDescent="0.35">
      <c r="A96" s="28" t="s">
        <v>88</v>
      </c>
      <c r="B96" s="29">
        <v>2.1</v>
      </c>
      <c r="C96" s="30">
        <v>8.34</v>
      </c>
      <c r="D96" s="31">
        <v>11.95</v>
      </c>
      <c r="E96" s="28">
        <v>3.5</v>
      </c>
      <c r="F96" s="32">
        <v>0</v>
      </c>
      <c r="G96" s="27">
        <f t="shared" si="15"/>
        <v>167.46260686944277</v>
      </c>
      <c r="H96" s="9">
        <f t="shared" si="16"/>
        <v>0.76632351972073132</v>
      </c>
      <c r="I96" s="10">
        <f t="shared" si="17"/>
        <v>55.238095238095234</v>
      </c>
      <c r="J96" s="11">
        <f t="shared" si="18"/>
        <v>55.238095238095234</v>
      </c>
      <c r="K96" s="12">
        <f t="shared" si="19"/>
        <v>100.75455841557927</v>
      </c>
      <c r="L96" s="12">
        <f t="shared" si="20"/>
        <v>100.75455841557927</v>
      </c>
      <c r="M96" s="13">
        <f t="shared" si="21"/>
        <v>3.6099999999999994</v>
      </c>
      <c r="N96" s="2">
        <f t="shared" si="22"/>
        <v>167.46260686944277</v>
      </c>
    </row>
    <row r="97" spans="1:14" x14ac:dyDescent="0.35">
      <c r="A97" s="28" t="s">
        <v>89</v>
      </c>
      <c r="B97" s="29">
        <v>1.6</v>
      </c>
      <c r="C97" s="30">
        <v>6.8</v>
      </c>
      <c r="D97" s="31">
        <v>9.9</v>
      </c>
      <c r="E97" s="28">
        <v>4.5</v>
      </c>
      <c r="F97" s="32">
        <v>0</v>
      </c>
      <c r="G97" s="27">
        <f t="shared" si="15"/>
        <v>128.0634583339893</v>
      </c>
      <c r="H97" s="9">
        <f t="shared" si="16"/>
        <v>0.40213226172153133</v>
      </c>
      <c r="I97" s="10">
        <f t="shared" si="17"/>
        <v>72.5</v>
      </c>
      <c r="J97" s="11">
        <f t="shared" si="18"/>
        <v>72.5</v>
      </c>
      <c r="K97" s="12">
        <f t="shared" si="19"/>
        <v>33.145643299930057</v>
      </c>
      <c r="L97" s="12">
        <f t="shared" si="20"/>
        <v>33.145643299930057</v>
      </c>
      <c r="M97" s="13">
        <f t="shared" si="21"/>
        <v>3.1000000000000005</v>
      </c>
      <c r="N97" s="2">
        <f t="shared" si="22"/>
        <v>128.0634583339893</v>
      </c>
    </row>
    <row r="98" spans="1:14" x14ac:dyDescent="0.35">
      <c r="A98" s="28" t="s">
        <v>89</v>
      </c>
      <c r="B98" s="29">
        <v>1.6</v>
      </c>
      <c r="C98" s="30">
        <v>6.85</v>
      </c>
      <c r="D98" s="31">
        <v>9.9700000000000006</v>
      </c>
      <c r="E98" s="28">
        <v>2.8</v>
      </c>
      <c r="F98" s="32">
        <v>0</v>
      </c>
      <c r="G98" s="27">
        <f t="shared" si="15"/>
        <v>140.7509799420248</v>
      </c>
      <c r="H98" s="9">
        <f t="shared" si="16"/>
        <v>1.073678201352156</v>
      </c>
      <c r="I98" s="10">
        <f t="shared" si="17"/>
        <v>72.5</v>
      </c>
      <c r="J98" s="11">
        <f t="shared" si="18"/>
        <v>72.5</v>
      </c>
      <c r="K98" s="12">
        <f t="shared" si="19"/>
        <v>46.637540616023806</v>
      </c>
      <c r="L98" s="12">
        <f t="shared" si="20"/>
        <v>46.637540616023806</v>
      </c>
      <c r="M98" s="13">
        <f t="shared" si="21"/>
        <v>3.120000000000001</v>
      </c>
      <c r="N98" s="2">
        <f t="shared" si="22"/>
        <v>140.7509799420248</v>
      </c>
    </row>
    <row r="99" spans="1:14" x14ac:dyDescent="0.35">
      <c r="A99" s="28" t="s">
        <v>90</v>
      </c>
      <c r="B99" s="29">
        <v>19.3</v>
      </c>
      <c r="C99" s="30">
        <v>4.2300000000000004</v>
      </c>
      <c r="D99" s="31">
        <v>12.3</v>
      </c>
      <c r="E99" s="28">
        <v>2.8</v>
      </c>
      <c r="F99" s="32">
        <v>0</v>
      </c>
      <c r="G99" s="27">
        <f t="shared" si="15"/>
        <v>139.46510217326343</v>
      </c>
      <c r="H99" s="9">
        <f t="shared" si="16"/>
        <v>1.073678201352156</v>
      </c>
      <c r="I99" s="10">
        <f t="shared" si="17"/>
        <v>6.0103626943005182</v>
      </c>
      <c r="J99" s="11">
        <f t="shared" si="18"/>
        <v>6.0103626943005182</v>
      </c>
      <c r="K99" s="12">
        <f t="shared" si="19"/>
        <v>136.3752752891113</v>
      </c>
      <c r="L99" s="12">
        <f t="shared" si="20"/>
        <v>136.3752752891113</v>
      </c>
      <c r="M99" s="13">
        <f t="shared" si="21"/>
        <v>8.07</v>
      </c>
      <c r="N99" s="2">
        <f t="shared" si="22"/>
        <v>139.46510217326343</v>
      </c>
    </row>
    <row r="100" spans="1:14" x14ac:dyDescent="0.35">
      <c r="A100" s="28" t="s">
        <v>91</v>
      </c>
      <c r="B100" s="29">
        <v>59.4</v>
      </c>
      <c r="C100" s="30">
        <v>4.7</v>
      </c>
      <c r="D100" s="31">
        <v>12.59</v>
      </c>
      <c r="E100" s="28">
        <v>2.8</v>
      </c>
      <c r="F100" s="32">
        <v>0</v>
      </c>
      <c r="G100" s="27">
        <f t="shared" si="15"/>
        <v>139.97343804115536</v>
      </c>
      <c r="H100" s="9">
        <f t="shared" si="16"/>
        <v>1.073678201352156</v>
      </c>
      <c r="I100" s="10">
        <f t="shared" si="17"/>
        <v>1.9528619528619529</v>
      </c>
      <c r="J100" s="11">
        <f t="shared" si="18"/>
        <v>1.9528619528619529</v>
      </c>
      <c r="K100" s="12">
        <f t="shared" si="19"/>
        <v>155.86034752891618</v>
      </c>
      <c r="L100" s="12">
        <f t="shared" si="20"/>
        <v>155.86034752891618</v>
      </c>
      <c r="M100" s="13">
        <f t="shared" si="21"/>
        <v>7.89</v>
      </c>
      <c r="N100" s="2">
        <f t="shared" si="22"/>
        <v>139.97343804115536</v>
      </c>
    </row>
    <row r="101" spans="1:14" x14ac:dyDescent="0.35">
      <c r="A101" s="28" t="s">
        <v>92</v>
      </c>
      <c r="B101" s="29">
        <v>2.5</v>
      </c>
      <c r="C101" s="30">
        <v>10.25</v>
      </c>
      <c r="D101" s="31">
        <v>11.43</v>
      </c>
      <c r="E101" s="28">
        <v>3.2</v>
      </c>
      <c r="F101" s="32">
        <v>0</v>
      </c>
      <c r="G101" s="27">
        <f t="shared" si="15"/>
        <v>127.11971319508416</v>
      </c>
      <c r="H101" s="9">
        <f t="shared" si="16"/>
        <v>0.89303923354085424</v>
      </c>
      <c r="I101" s="10">
        <f t="shared" si="17"/>
        <v>46.4</v>
      </c>
      <c r="J101" s="11">
        <f t="shared" si="18"/>
        <v>46.4</v>
      </c>
      <c r="K101" s="12">
        <f t="shared" si="19"/>
        <v>84.063573307894757</v>
      </c>
      <c r="L101" s="12">
        <f t="shared" si="20"/>
        <v>84.063573307894757</v>
      </c>
      <c r="M101" s="13">
        <f t="shared" si="21"/>
        <v>1.1799999999999997</v>
      </c>
      <c r="N101" s="2">
        <f t="shared" si="22"/>
        <v>127.11971319508416</v>
      </c>
    </row>
    <row r="102" spans="1:14" x14ac:dyDescent="0.35">
      <c r="A102" s="28" t="s">
        <v>93</v>
      </c>
      <c r="B102" s="29">
        <v>1</v>
      </c>
      <c r="C102" s="30">
        <v>7.45</v>
      </c>
      <c r="D102" s="31">
        <v>9.0500000000000007</v>
      </c>
      <c r="E102" s="28">
        <v>2.9</v>
      </c>
      <c r="F102" s="32">
        <v>0</v>
      </c>
      <c r="G102" s="27">
        <f t="shared" si="15"/>
        <v>141.84388585643609</v>
      </c>
      <c r="H102" s="9">
        <f t="shared" si="16"/>
        <v>1.0272932549120264</v>
      </c>
      <c r="I102" s="10">
        <f t="shared" si="17"/>
        <v>116</v>
      </c>
      <c r="J102" s="11">
        <f t="shared" si="18"/>
        <v>116</v>
      </c>
      <c r="K102" s="12">
        <f t="shared" si="19"/>
        <v>29.885370958978957</v>
      </c>
      <c r="L102" s="12">
        <f t="shared" si="20"/>
        <v>29.88537095897896</v>
      </c>
      <c r="M102" s="13">
        <f t="shared" si="21"/>
        <v>1.6000000000000005</v>
      </c>
      <c r="N102" s="2">
        <f t="shared" si="22"/>
        <v>141.84388585643609</v>
      </c>
    </row>
    <row r="103" spans="1:14" x14ac:dyDescent="0.35">
      <c r="A103" s="28" t="s">
        <v>94</v>
      </c>
      <c r="B103" s="29">
        <v>7.2</v>
      </c>
      <c r="C103" s="30">
        <v>6.66</v>
      </c>
      <c r="D103" s="31">
        <v>9.5</v>
      </c>
      <c r="E103" s="28">
        <v>2.8</v>
      </c>
      <c r="F103" s="32">
        <v>0</v>
      </c>
      <c r="G103" s="27">
        <f t="shared" si="15"/>
        <v>72.97995280585917</v>
      </c>
      <c r="H103" s="9">
        <f t="shared" si="16"/>
        <v>1.073678201352156</v>
      </c>
      <c r="I103" s="10">
        <f t="shared" si="17"/>
        <v>16.111111111111111</v>
      </c>
      <c r="J103" s="11">
        <f t="shared" si="18"/>
        <v>16.111111111111111</v>
      </c>
      <c r="K103" s="12">
        <f t="shared" si="19"/>
        <v>37.560869762691418</v>
      </c>
      <c r="L103" s="12">
        <f t="shared" si="20"/>
        <v>37.560869762691418</v>
      </c>
      <c r="M103" s="13">
        <f t="shared" si="21"/>
        <v>2.84</v>
      </c>
      <c r="N103" s="2">
        <f t="shared" si="22"/>
        <v>72.97995280585917</v>
      </c>
    </row>
    <row r="104" spans="1:14" x14ac:dyDescent="0.35">
      <c r="A104" s="28" t="s">
        <v>95</v>
      </c>
      <c r="B104" s="29">
        <v>0.9</v>
      </c>
      <c r="C104" s="30">
        <v>9.33</v>
      </c>
      <c r="D104" s="31">
        <v>9.5299999999999994</v>
      </c>
      <c r="E104" s="28">
        <v>2.8</v>
      </c>
      <c r="F104" s="32">
        <v>0</v>
      </c>
      <c r="G104" s="27">
        <f t="shared" si="15"/>
        <v>146.16413432812664</v>
      </c>
      <c r="H104" s="9">
        <f t="shared" si="16"/>
        <v>1.073678201352156</v>
      </c>
      <c r="I104" s="10">
        <f t="shared" si="17"/>
        <v>128.88888888888889</v>
      </c>
      <c r="J104" s="11">
        <f t="shared" si="18"/>
        <v>128.88888888888889</v>
      </c>
      <c r="K104" s="12">
        <f t="shared" si="19"/>
        <v>38.083393510565386</v>
      </c>
      <c r="L104" s="12">
        <f t="shared" si="20"/>
        <v>38.083393510565386</v>
      </c>
      <c r="M104" s="13">
        <f t="shared" si="21"/>
        <v>1</v>
      </c>
      <c r="N104" s="2">
        <f t="shared" si="22"/>
        <v>146.16413432812664</v>
      </c>
    </row>
    <row r="105" spans="1:14" x14ac:dyDescent="0.35">
      <c r="A105" s="28" t="s">
        <v>95</v>
      </c>
      <c r="B105" s="29">
        <v>0.9</v>
      </c>
      <c r="C105" s="30">
        <v>9.33</v>
      </c>
      <c r="D105" s="31">
        <v>9.5299999999999994</v>
      </c>
      <c r="E105" s="28">
        <v>3.2</v>
      </c>
      <c r="F105" s="32">
        <v>0</v>
      </c>
      <c r="G105" s="27">
        <f t="shared" si="15"/>
        <v>143.23812481932299</v>
      </c>
      <c r="H105" s="9">
        <f t="shared" si="16"/>
        <v>0.89303923354085424</v>
      </c>
      <c r="I105" s="10">
        <f t="shared" si="17"/>
        <v>128.88888888888889</v>
      </c>
      <c r="J105" s="11">
        <f t="shared" si="18"/>
        <v>128.88888888888889</v>
      </c>
      <c r="K105" s="12">
        <f t="shared" si="19"/>
        <v>35.043529977175403</v>
      </c>
      <c r="L105" s="12">
        <f t="shared" si="20"/>
        <v>35.043529977175403</v>
      </c>
      <c r="M105" s="13">
        <f t="shared" si="21"/>
        <v>1</v>
      </c>
      <c r="N105" s="2">
        <f t="shared" si="22"/>
        <v>143.23812481932299</v>
      </c>
    </row>
    <row r="106" spans="1:14" x14ac:dyDescent="0.35">
      <c r="A106" s="28" t="s">
        <v>96</v>
      </c>
      <c r="B106" s="29">
        <v>3.2</v>
      </c>
      <c r="C106" s="30">
        <v>8.34</v>
      </c>
      <c r="D106" s="31">
        <v>11.18</v>
      </c>
      <c r="E106" s="28">
        <v>3.2</v>
      </c>
      <c r="F106" s="32">
        <v>0</v>
      </c>
      <c r="G106" s="27">
        <f t="shared" si="15"/>
        <v>126.80214513972896</v>
      </c>
      <c r="H106" s="9">
        <f t="shared" si="16"/>
        <v>0.89303923354085424</v>
      </c>
      <c r="I106" s="10">
        <f t="shared" si="17"/>
        <v>36.25</v>
      </c>
      <c r="J106" s="11">
        <f t="shared" si="18"/>
        <v>36.25</v>
      </c>
      <c r="K106" s="12">
        <f t="shared" si="19"/>
        <v>74.921738573536061</v>
      </c>
      <c r="L106" s="12">
        <f t="shared" si="20"/>
        <v>74.921738573536061</v>
      </c>
      <c r="M106" s="13">
        <f t="shared" si="21"/>
        <v>2.84</v>
      </c>
      <c r="N106" s="2">
        <f t="shared" si="22"/>
        <v>126.80214513972896</v>
      </c>
    </row>
    <row r="107" spans="1:14" x14ac:dyDescent="0.35">
      <c r="A107" s="28" t="s">
        <v>97</v>
      </c>
      <c r="B107" s="29">
        <v>2.7</v>
      </c>
      <c r="C107" s="30">
        <v>7.99</v>
      </c>
      <c r="D107" s="31">
        <v>9.7200000000000006</v>
      </c>
      <c r="E107" s="28">
        <v>2.65</v>
      </c>
      <c r="F107" s="32">
        <v>0</v>
      </c>
      <c r="G107" s="27">
        <f t="shared" si="15"/>
        <v>99.353948999701061</v>
      </c>
      <c r="H107" s="9">
        <f t="shared" si="16"/>
        <v>1.1447589666242659</v>
      </c>
      <c r="I107" s="10">
        <f t="shared" si="17"/>
        <v>42.962962962962962</v>
      </c>
      <c r="J107" s="11">
        <f t="shared" si="18"/>
        <v>42.962962962962962</v>
      </c>
      <c r="K107" s="12">
        <f t="shared" si="19"/>
        <v>42.948875087978571</v>
      </c>
      <c r="L107" s="12">
        <f t="shared" si="20"/>
        <v>42.948875087978571</v>
      </c>
      <c r="M107" s="13">
        <f t="shared" si="21"/>
        <v>1.7300000000000004</v>
      </c>
      <c r="N107" s="2">
        <f t="shared" si="22"/>
        <v>99.353948999701061</v>
      </c>
    </row>
    <row r="108" spans="1:14" x14ac:dyDescent="0.35">
      <c r="A108" s="28" t="s">
        <v>98</v>
      </c>
      <c r="B108" s="29">
        <v>1.5</v>
      </c>
      <c r="C108" s="30">
        <v>8.1</v>
      </c>
      <c r="D108" s="31">
        <v>10.6</v>
      </c>
      <c r="E108" s="28">
        <v>3.4</v>
      </c>
      <c r="F108" s="32">
        <v>0</v>
      </c>
      <c r="G108" s="27">
        <f t="shared" si="15"/>
        <v>146.93828026925749</v>
      </c>
      <c r="H108" s="9">
        <f t="shared" si="16"/>
        <v>0.80770871890928342</v>
      </c>
      <c r="I108" s="10">
        <f t="shared" si="17"/>
        <v>77.333333333333329</v>
      </c>
      <c r="J108" s="11">
        <f t="shared" si="18"/>
        <v>77.333333333333329</v>
      </c>
      <c r="K108" s="12">
        <f t="shared" si="19"/>
        <v>55.149520878704791</v>
      </c>
      <c r="L108" s="12">
        <f t="shared" si="20"/>
        <v>55.149520878704791</v>
      </c>
      <c r="M108" s="13">
        <f t="shared" si="21"/>
        <v>2.5</v>
      </c>
      <c r="N108" s="2">
        <f t="shared" si="22"/>
        <v>146.93828026925749</v>
      </c>
    </row>
    <row r="109" spans="1:14" x14ac:dyDescent="0.35">
      <c r="A109" s="28" t="s">
        <v>99</v>
      </c>
      <c r="B109" s="29">
        <v>1.1000000000000001</v>
      </c>
      <c r="C109" s="30">
        <v>9.4600000000000009</v>
      </c>
      <c r="D109" s="31">
        <v>10.27</v>
      </c>
      <c r="E109" s="28">
        <v>4.5</v>
      </c>
      <c r="F109" s="32">
        <v>0</v>
      </c>
      <c r="G109" s="27">
        <f t="shared" si="15"/>
        <v>132.43491452928333</v>
      </c>
      <c r="H109" s="9">
        <f t="shared" si="16"/>
        <v>0.40213226172153133</v>
      </c>
      <c r="I109" s="10">
        <f t="shared" si="17"/>
        <v>105.45454545454544</v>
      </c>
      <c r="J109" s="11">
        <f t="shared" si="18"/>
        <v>105.45454545454544</v>
      </c>
      <c r="K109" s="12">
        <f t="shared" si="19"/>
        <v>39.303067962953257</v>
      </c>
      <c r="L109" s="12">
        <f t="shared" si="20"/>
        <v>39.303067962953257</v>
      </c>
      <c r="M109" s="13">
        <f t="shared" si="21"/>
        <v>1</v>
      </c>
      <c r="N109" s="2">
        <f t="shared" si="22"/>
        <v>132.43491452928333</v>
      </c>
    </row>
    <row r="110" spans="1:14" x14ac:dyDescent="0.35">
      <c r="A110" s="28" t="s">
        <v>100</v>
      </c>
      <c r="B110" s="29">
        <v>19.899999999999999</v>
      </c>
      <c r="C110" s="30">
        <v>9.9600000000000009</v>
      </c>
      <c r="D110" s="31">
        <v>12.76</v>
      </c>
      <c r="E110" s="28">
        <v>4.2</v>
      </c>
      <c r="F110" s="32">
        <v>0</v>
      </c>
      <c r="G110" s="27">
        <f t="shared" si="15"/>
        <v>121.75884915103236</v>
      </c>
      <c r="H110" s="9">
        <f t="shared" si="16"/>
        <v>0.50154618751366764</v>
      </c>
      <c r="I110" s="10">
        <f t="shared" si="17"/>
        <v>5.8291457286432165</v>
      </c>
      <c r="J110" s="11">
        <f t="shared" si="18"/>
        <v>5.8291457286432165</v>
      </c>
      <c r="K110" s="12">
        <f t="shared" si="19"/>
        <v>129.51176961496148</v>
      </c>
      <c r="L110" s="12">
        <f t="shared" si="20"/>
        <v>129.51176961496148</v>
      </c>
      <c r="M110" s="13">
        <f t="shared" si="21"/>
        <v>2.7999999999999989</v>
      </c>
      <c r="N110" s="2">
        <f t="shared" si="22"/>
        <v>121.75884915103236</v>
      </c>
    </row>
    <row r="111" spans="1:14" x14ac:dyDescent="0.35">
      <c r="A111" s="28" t="s">
        <v>101</v>
      </c>
      <c r="B111" s="29">
        <v>81.5</v>
      </c>
      <c r="C111" s="30">
        <v>3.07</v>
      </c>
      <c r="D111" s="31">
        <v>12.4</v>
      </c>
      <c r="E111" s="28">
        <v>3.5</v>
      </c>
      <c r="F111" s="32">
        <v>0</v>
      </c>
      <c r="G111" s="27">
        <f t="shared" si="15"/>
        <v>123.37573701831795</v>
      </c>
      <c r="H111" s="9">
        <f t="shared" si="16"/>
        <v>0.76632351972073132</v>
      </c>
      <c r="I111" s="10">
        <f t="shared" si="17"/>
        <v>1.4233128834355828</v>
      </c>
      <c r="J111" s="11">
        <f t="shared" si="18"/>
        <v>1.4233128834355828</v>
      </c>
      <c r="K111" s="12">
        <f t="shared" si="19"/>
        <v>123.95518673567901</v>
      </c>
      <c r="L111" s="12">
        <f t="shared" si="20"/>
        <v>123.95518673567901</v>
      </c>
      <c r="M111" s="13">
        <f t="shared" si="21"/>
        <v>9.33</v>
      </c>
      <c r="N111" s="2">
        <f t="shared" si="22"/>
        <v>123.37573701831795</v>
      </c>
    </row>
    <row r="112" spans="1:14" x14ac:dyDescent="0.35">
      <c r="A112" s="28" t="s">
        <v>101</v>
      </c>
      <c r="B112" s="29">
        <v>81.5</v>
      </c>
      <c r="C112" s="30">
        <v>3.07</v>
      </c>
      <c r="D112" s="31">
        <v>12.4</v>
      </c>
      <c r="E112" s="28">
        <v>2.4</v>
      </c>
      <c r="F112" s="32">
        <v>0</v>
      </c>
      <c r="G112" s="27">
        <f t="shared" si="15"/>
        <v>140.7730160867807</v>
      </c>
      <c r="H112" s="9">
        <f t="shared" si="16"/>
        <v>1.2671724191881537</v>
      </c>
      <c r="I112" s="10">
        <f t="shared" si="17"/>
        <v>1.4233128834355828</v>
      </c>
      <c r="J112" s="11">
        <f t="shared" si="18"/>
        <v>1.4233128834355828</v>
      </c>
      <c r="K112" s="12">
        <f t="shared" si="19"/>
        <v>156.11135160233479</v>
      </c>
      <c r="L112" s="12">
        <f t="shared" si="20"/>
        <v>156.11135160233479</v>
      </c>
      <c r="M112" s="13">
        <f t="shared" si="21"/>
        <v>9.33</v>
      </c>
      <c r="N112" s="2">
        <f t="shared" si="22"/>
        <v>140.7730160867807</v>
      </c>
    </row>
    <row r="113" spans="1:14" x14ac:dyDescent="0.35">
      <c r="A113" s="28" t="s">
        <v>102</v>
      </c>
      <c r="B113" s="29">
        <v>60</v>
      </c>
      <c r="C113" s="30">
        <v>8.1</v>
      </c>
      <c r="D113" s="31">
        <v>11.91</v>
      </c>
      <c r="E113" s="28">
        <v>3</v>
      </c>
      <c r="F113" s="32">
        <v>0</v>
      </c>
      <c r="G113" s="27">
        <f t="shared" si="15"/>
        <v>105.77812081970313</v>
      </c>
      <c r="H113" s="9">
        <f t="shared" si="16"/>
        <v>0.98171946674683885</v>
      </c>
      <c r="I113" s="10">
        <f t="shared" si="17"/>
        <v>1.9333333333333333</v>
      </c>
      <c r="J113" s="11">
        <f t="shared" si="18"/>
        <v>1.9333333333333333</v>
      </c>
      <c r="K113" s="12">
        <f t="shared" si="19"/>
        <v>109.23049288687739</v>
      </c>
      <c r="L113" s="12">
        <f t="shared" si="20"/>
        <v>109.23049288687739</v>
      </c>
      <c r="M113" s="13">
        <f t="shared" si="21"/>
        <v>3.8100000000000005</v>
      </c>
      <c r="N113" s="2">
        <f t="shared" si="22"/>
        <v>105.77812081970313</v>
      </c>
    </row>
    <row r="114" spans="1:14" x14ac:dyDescent="0.35">
      <c r="A114" s="28" t="s">
        <v>103</v>
      </c>
      <c r="B114" s="29">
        <v>136.97</v>
      </c>
      <c r="C114" s="30">
        <v>3.4</v>
      </c>
      <c r="D114" s="31">
        <v>12.77</v>
      </c>
      <c r="E114" s="28">
        <v>4.5</v>
      </c>
      <c r="F114" s="32">
        <v>0</v>
      </c>
      <c r="G114" s="27">
        <f t="shared" si="15"/>
        <v>121.81461809374966</v>
      </c>
      <c r="H114" s="9">
        <f t="shared" si="16"/>
        <v>0.40213226172153133</v>
      </c>
      <c r="I114" s="10">
        <f t="shared" si="17"/>
        <v>0.84690078119296197</v>
      </c>
      <c r="J114" s="11">
        <f t="shared" si="18"/>
        <v>0.84690078119296197</v>
      </c>
      <c r="K114" s="12">
        <f t="shared" si="19"/>
        <v>124.28721379532652</v>
      </c>
      <c r="L114" s="12">
        <f t="shared" si="20"/>
        <v>124.28721379532652</v>
      </c>
      <c r="M114" s="13">
        <f t="shared" si="21"/>
        <v>9.3699999999999992</v>
      </c>
      <c r="N114" s="2">
        <f t="shared" si="22"/>
        <v>121.81461809374966</v>
      </c>
    </row>
    <row r="115" spans="1:14" x14ac:dyDescent="0.35">
      <c r="A115" s="28" t="s">
        <v>104</v>
      </c>
      <c r="B115" s="29">
        <v>26.94</v>
      </c>
      <c r="C115" s="30">
        <v>9.48</v>
      </c>
      <c r="D115" s="31">
        <v>11.28</v>
      </c>
      <c r="E115" s="28">
        <v>3.85</v>
      </c>
      <c r="F115" s="32">
        <v>0</v>
      </c>
      <c r="G115" s="27">
        <f t="shared" si="15"/>
        <v>76.720306346268373</v>
      </c>
      <c r="H115" s="9">
        <f t="shared" si="16"/>
        <v>0.62837490719740918</v>
      </c>
      <c r="I115" s="10">
        <f t="shared" si="17"/>
        <v>4.3058648849294725</v>
      </c>
      <c r="J115" s="11">
        <f t="shared" si="18"/>
        <v>4.3058648849294725</v>
      </c>
      <c r="K115" s="12">
        <f t="shared" si="19"/>
        <v>69.450436786472167</v>
      </c>
      <c r="L115" s="12">
        <f t="shared" si="20"/>
        <v>69.450436786472167</v>
      </c>
      <c r="M115" s="13">
        <f t="shared" si="21"/>
        <v>1.7999999999999989</v>
      </c>
      <c r="N115" s="2">
        <f t="shared" si="22"/>
        <v>76.720306346268373</v>
      </c>
    </row>
    <row r="116" spans="1:14" x14ac:dyDescent="0.35">
      <c r="A116" s="28" t="s">
        <v>105</v>
      </c>
      <c r="B116" s="29">
        <v>17.600000000000001</v>
      </c>
      <c r="C116" s="30">
        <v>11.3</v>
      </c>
      <c r="D116" s="31">
        <v>12.69</v>
      </c>
      <c r="E116" s="28">
        <v>3.85</v>
      </c>
      <c r="F116" s="32">
        <v>0</v>
      </c>
      <c r="G116" s="27">
        <f t="shared" si="15"/>
        <v>117.46317638509063</v>
      </c>
      <c r="H116" s="9">
        <f t="shared" si="16"/>
        <v>0.62837490719740918</v>
      </c>
      <c r="I116" s="10">
        <f t="shared" si="17"/>
        <v>6.5909090909090899</v>
      </c>
      <c r="J116" s="11">
        <f t="shared" si="18"/>
        <v>6.5909090909090899</v>
      </c>
      <c r="K116" s="12">
        <f t="shared" si="19"/>
        <v>132.94591011380678</v>
      </c>
      <c r="L116" s="12">
        <f t="shared" si="20"/>
        <v>132.94591011380678</v>
      </c>
      <c r="M116" s="13">
        <f t="shared" si="21"/>
        <v>1.3899999999999988</v>
      </c>
      <c r="N116" s="2">
        <f t="shared" si="22"/>
        <v>117.46317638509063</v>
      </c>
    </row>
    <row r="117" spans="1:14" x14ac:dyDescent="0.35">
      <c r="A117" s="28" t="s">
        <v>106</v>
      </c>
      <c r="B117" s="29">
        <v>27.1</v>
      </c>
      <c r="C117" s="30">
        <v>11.2</v>
      </c>
      <c r="D117" s="31">
        <v>12.4</v>
      </c>
      <c r="E117" s="28">
        <v>2.5</v>
      </c>
      <c r="F117" s="32">
        <v>0</v>
      </c>
      <c r="G117" s="27">
        <f t="shared" si="15"/>
        <v>123.37533548947854</v>
      </c>
      <c r="H117" s="9">
        <f t="shared" si="16"/>
        <v>1.2176207188103867</v>
      </c>
      <c r="I117" s="10">
        <f t="shared" si="17"/>
        <v>4.280442804428044</v>
      </c>
      <c r="J117" s="11">
        <f t="shared" si="18"/>
        <v>4.280442804428044</v>
      </c>
      <c r="K117" s="12">
        <f t="shared" si="19"/>
        <v>152.58932215331416</v>
      </c>
      <c r="L117" s="12">
        <f t="shared" si="20"/>
        <v>152.58932215331416</v>
      </c>
      <c r="M117" s="13">
        <f t="shared" si="21"/>
        <v>1.2000000000000011</v>
      </c>
      <c r="N117" s="2">
        <f t="shared" si="22"/>
        <v>123.37533548947854</v>
      </c>
    </row>
    <row r="118" spans="1:14" x14ac:dyDescent="0.35">
      <c r="A118" s="28" t="s">
        <v>107</v>
      </c>
      <c r="B118" s="29">
        <v>1.4</v>
      </c>
      <c r="C118" s="30">
        <v>9.36</v>
      </c>
      <c r="D118" s="31">
        <v>9.9600000000000009</v>
      </c>
      <c r="E118" s="28">
        <v>3</v>
      </c>
      <c r="F118" s="32">
        <v>0</v>
      </c>
      <c r="G118" s="27">
        <f t="shared" si="15"/>
        <v>121.79927192164195</v>
      </c>
      <c r="H118" s="9">
        <f t="shared" si="16"/>
        <v>0.98171946674683885</v>
      </c>
      <c r="I118" s="10">
        <f t="shared" si="17"/>
        <v>82.857142857142861</v>
      </c>
      <c r="J118" s="11">
        <f t="shared" si="18"/>
        <v>82.857142857142861</v>
      </c>
      <c r="K118" s="12">
        <f t="shared" si="19"/>
        <v>44.498348536936234</v>
      </c>
      <c r="L118" s="12">
        <f t="shared" si="20"/>
        <v>44.498348536936234</v>
      </c>
      <c r="M118" s="13">
        <f t="shared" si="21"/>
        <v>1</v>
      </c>
      <c r="N118" s="2">
        <f t="shared" si="22"/>
        <v>121.79927192164195</v>
      </c>
    </row>
    <row r="119" spans="1:14" x14ac:dyDescent="0.35">
      <c r="A119" s="28" t="s">
        <v>107</v>
      </c>
      <c r="B119" s="29">
        <v>1.4</v>
      </c>
      <c r="C119" s="30">
        <v>9.36</v>
      </c>
      <c r="D119" s="31">
        <v>9.9600000000000009</v>
      </c>
      <c r="E119" s="28">
        <v>2.5</v>
      </c>
      <c r="F119" s="32">
        <v>0</v>
      </c>
      <c r="G119" s="27">
        <f t="shared" si="15"/>
        <v>126.21002241199523</v>
      </c>
      <c r="H119" s="9">
        <f t="shared" si="16"/>
        <v>1.2176207188103867</v>
      </c>
      <c r="I119" s="10">
        <f t="shared" si="17"/>
        <v>82.857142857142861</v>
      </c>
      <c r="J119" s="11">
        <f t="shared" si="18"/>
        <v>82.857142857142861</v>
      </c>
      <c r="K119" s="12">
        <f t="shared" si="19"/>
        <v>49.604850348696345</v>
      </c>
      <c r="L119" s="12">
        <f t="shared" si="20"/>
        <v>49.604850348696345</v>
      </c>
      <c r="M119" s="13">
        <f t="shared" si="21"/>
        <v>1</v>
      </c>
      <c r="N119" s="2">
        <f t="shared" si="22"/>
        <v>126.21002241199523</v>
      </c>
    </row>
    <row r="120" spans="1:14" x14ac:dyDescent="0.35">
      <c r="A120" s="28" t="s">
        <v>107</v>
      </c>
      <c r="B120" s="29">
        <v>1.4</v>
      </c>
      <c r="C120" s="30">
        <v>9.36</v>
      </c>
      <c r="D120" s="31">
        <v>9.9600000000000009</v>
      </c>
      <c r="E120" s="28">
        <v>2.5</v>
      </c>
      <c r="F120" s="32">
        <v>0</v>
      </c>
      <c r="G120" s="27">
        <f t="shared" si="15"/>
        <v>126.21002241199523</v>
      </c>
      <c r="H120" s="9">
        <f t="shared" si="16"/>
        <v>1.2176207188103867</v>
      </c>
      <c r="I120" s="10">
        <f t="shared" si="17"/>
        <v>82.857142857142861</v>
      </c>
      <c r="J120" s="11">
        <f t="shared" si="18"/>
        <v>82.857142857142861</v>
      </c>
      <c r="K120" s="12">
        <f t="shared" si="19"/>
        <v>49.604850348696345</v>
      </c>
      <c r="L120" s="12">
        <f t="shared" si="20"/>
        <v>49.604850348696345</v>
      </c>
      <c r="M120" s="13">
        <f t="shared" si="21"/>
        <v>1</v>
      </c>
      <c r="N120" s="2">
        <f t="shared" si="22"/>
        <v>126.21002241199523</v>
      </c>
    </row>
    <row r="121" spans="1:14" x14ac:dyDescent="0.35">
      <c r="A121" s="28" t="s">
        <v>108</v>
      </c>
      <c r="B121" s="29">
        <v>1.4</v>
      </c>
      <c r="C121" s="30">
        <v>10.27</v>
      </c>
      <c r="D121" s="31">
        <v>11.64</v>
      </c>
      <c r="E121" s="28">
        <v>2.8</v>
      </c>
      <c r="F121" s="32">
        <v>0</v>
      </c>
      <c r="G121" s="27">
        <f t="shared" si="15"/>
        <v>169.69318334729459</v>
      </c>
      <c r="H121" s="9">
        <f t="shared" si="16"/>
        <v>1.073678201352156</v>
      </c>
      <c r="I121" s="10">
        <f t="shared" si="17"/>
        <v>82.857142857142861</v>
      </c>
      <c r="J121" s="11">
        <f t="shared" si="18"/>
        <v>82.857142857142861</v>
      </c>
      <c r="K121" s="12">
        <f t="shared" si="19"/>
        <v>100.63189252085586</v>
      </c>
      <c r="L121" s="12">
        <f t="shared" si="20"/>
        <v>100.63189252085586</v>
      </c>
      <c r="M121" s="13">
        <f t="shared" si="21"/>
        <v>1.370000000000001</v>
      </c>
      <c r="N121" s="2">
        <f t="shared" si="22"/>
        <v>169.69318334729459</v>
      </c>
    </row>
    <row r="122" spans="1:14" x14ac:dyDescent="0.35">
      <c r="A122" s="28" t="s">
        <v>109</v>
      </c>
      <c r="B122" s="29">
        <v>1.1000000000000001</v>
      </c>
      <c r="C122" s="30">
        <v>4.6100000000000003</v>
      </c>
      <c r="D122" s="31">
        <v>7.5</v>
      </c>
      <c r="E122" s="28">
        <v>2.8</v>
      </c>
      <c r="F122" s="32">
        <v>0</v>
      </c>
      <c r="G122" s="27">
        <f t="shared" si="15"/>
        <v>131.33838055050313</v>
      </c>
      <c r="H122" s="9">
        <f t="shared" si="16"/>
        <v>1.073678201352156</v>
      </c>
      <c r="I122" s="10">
        <f t="shared" si="17"/>
        <v>105.45454545454544</v>
      </c>
      <c r="J122" s="11">
        <f t="shared" si="18"/>
        <v>105.45454545454544</v>
      </c>
      <c r="K122" s="12">
        <f t="shared" si="19"/>
        <v>14.953251584753486</v>
      </c>
      <c r="L122" s="12">
        <f t="shared" si="20"/>
        <v>14.953251584753486</v>
      </c>
      <c r="M122" s="13">
        <f t="shared" si="21"/>
        <v>2.8899999999999997</v>
      </c>
      <c r="N122" s="2">
        <f t="shared" si="22"/>
        <v>131.33838055050313</v>
      </c>
    </row>
    <row r="123" spans="1:14" x14ac:dyDescent="0.35">
      <c r="A123" s="28" t="s">
        <v>110</v>
      </c>
      <c r="B123" s="29">
        <v>44.9</v>
      </c>
      <c r="C123" s="30">
        <v>8.1999999999999993</v>
      </c>
      <c r="D123" s="31">
        <v>9.3000000000000007</v>
      </c>
      <c r="E123" s="28">
        <v>4.5</v>
      </c>
      <c r="F123" s="32">
        <v>0</v>
      </c>
      <c r="G123" s="27">
        <f t="shared" si="15"/>
        <v>30.785737777126414</v>
      </c>
      <c r="H123" s="9">
        <f t="shared" si="16"/>
        <v>0.40213226172153133</v>
      </c>
      <c r="I123" s="10">
        <f t="shared" si="17"/>
        <v>2.583518930957684</v>
      </c>
      <c r="J123" s="11">
        <f t="shared" si="18"/>
        <v>2.583518930957684</v>
      </c>
      <c r="K123" s="12">
        <f t="shared" si="19"/>
        <v>25.143541717243259</v>
      </c>
      <c r="L123" s="12">
        <f t="shared" si="20"/>
        <v>25.143541717243259</v>
      </c>
      <c r="M123" s="13">
        <f t="shared" si="21"/>
        <v>1.1000000000000014</v>
      </c>
      <c r="N123" s="2">
        <f t="shared" si="22"/>
        <v>30.785737777126414</v>
      </c>
    </row>
    <row r="124" spans="1:14" x14ac:dyDescent="0.35">
      <c r="A124" s="28" t="s">
        <v>111</v>
      </c>
      <c r="B124" s="29">
        <v>5.5</v>
      </c>
      <c r="C124" s="30">
        <v>9.48</v>
      </c>
      <c r="D124" s="31">
        <v>9.82</v>
      </c>
      <c r="E124" s="28">
        <v>3</v>
      </c>
      <c r="F124" s="32">
        <v>0</v>
      </c>
      <c r="G124" s="27">
        <f t="shared" si="15"/>
        <v>68.305275716221999</v>
      </c>
      <c r="H124" s="9">
        <f t="shared" si="16"/>
        <v>0.98171946674683885</v>
      </c>
      <c r="I124" s="10">
        <f t="shared" si="17"/>
        <v>21.09090909090909</v>
      </c>
      <c r="J124" s="11">
        <f t="shared" si="18"/>
        <v>21.09090909090909</v>
      </c>
      <c r="K124" s="12">
        <f t="shared" si="19"/>
        <v>41.719960959177243</v>
      </c>
      <c r="L124" s="12">
        <f t="shared" si="20"/>
        <v>41.719960959177243</v>
      </c>
      <c r="M124" s="13">
        <f t="shared" si="21"/>
        <v>1</v>
      </c>
      <c r="N124" s="2">
        <f t="shared" si="22"/>
        <v>68.305275716221999</v>
      </c>
    </row>
    <row r="125" spans="1:14" x14ac:dyDescent="0.35">
      <c r="A125" s="28" t="s">
        <v>112</v>
      </c>
      <c r="B125" s="29">
        <v>6.4</v>
      </c>
      <c r="C125" s="30">
        <v>9.43</v>
      </c>
      <c r="D125" s="31">
        <v>9.94</v>
      </c>
      <c r="E125" s="28">
        <v>4.5</v>
      </c>
      <c r="F125" s="32">
        <v>0</v>
      </c>
      <c r="G125" s="27">
        <f t="shared" si="15"/>
        <v>57.658223984557551</v>
      </c>
      <c r="H125" s="9">
        <f t="shared" si="16"/>
        <v>0.40213226172153133</v>
      </c>
      <c r="I125" s="10">
        <f t="shared" si="17"/>
        <v>18.125</v>
      </c>
      <c r="J125" s="11">
        <f t="shared" si="18"/>
        <v>18.125</v>
      </c>
      <c r="K125" s="12">
        <f t="shared" si="19"/>
        <v>33.761866816822376</v>
      </c>
      <c r="L125" s="12">
        <f t="shared" si="20"/>
        <v>33.761866816822376</v>
      </c>
      <c r="M125" s="13">
        <f t="shared" si="21"/>
        <v>1</v>
      </c>
      <c r="N125" s="2">
        <f t="shared" si="22"/>
        <v>57.658223984557551</v>
      </c>
    </row>
    <row r="126" spans="1:14" x14ac:dyDescent="0.35">
      <c r="A126" s="28" t="s">
        <v>113</v>
      </c>
      <c r="B126" s="29">
        <v>24</v>
      </c>
      <c r="C126" s="30">
        <v>10.92</v>
      </c>
      <c r="D126" s="31">
        <v>12.66</v>
      </c>
      <c r="E126" s="28">
        <v>3.2</v>
      </c>
      <c r="F126" s="32">
        <v>0</v>
      </c>
      <c r="G126" s="27">
        <f t="shared" si="15"/>
        <v>125.2762617555467</v>
      </c>
      <c r="H126" s="9">
        <f t="shared" si="16"/>
        <v>0.89303923354085424</v>
      </c>
      <c r="I126" s="10">
        <f t="shared" si="17"/>
        <v>4.833333333333333</v>
      </c>
      <c r="J126" s="11">
        <f t="shared" si="18"/>
        <v>4.833333333333333</v>
      </c>
      <c r="K126" s="12">
        <f t="shared" si="19"/>
        <v>148.11800254427857</v>
      </c>
      <c r="L126" s="12">
        <f t="shared" si="20"/>
        <v>148.11800254427857</v>
      </c>
      <c r="M126" s="13">
        <f t="shared" si="21"/>
        <v>1.7400000000000002</v>
      </c>
      <c r="N126" s="2">
        <f t="shared" si="22"/>
        <v>125.2762617555467</v>
      </c>
    </row>
    <row r="127" spans="1:14" x14ac:dyDescent="0.35">
      <c r="A127" s="28" t="s">
        <v>113</v>
      </c>
      <c r="B127" s="29">
        <v>24</v>
      </c>
      <c r="C127" s="30">
        <v>10.92</v>
      </c>
      <c r="D127" s="31">
        <v>12.66</v>
      </c>
      <c r="E127" s="28">
        <v>3</v>
      </c>
      <c r="F127" s="32">
        <v>0</v>
      </c>
      <c r="G127" s="27">
        <f t="shared" si="15"/>
        <v>128.50396513888475</v>
      </c>
      <c r="H127" s="9">
        <f t="shared" si="16"/>
        <v>0.98171946674683885</v>
      </c>
      <c r="I127" s="10">
        <f t="shared" si="17"/>
        <v>4.833333333333333</v>
      </c>
      <c r="J127" s="11">
        <f t="shared" si="18"/>
        <v>4.833333333333333</v>
      </c>
      <c r="K127" s="12">
        <f t="shared" si="19"/>
        <v>154.29217222036291</v>
      </c>
      <c r="L127" s="12">
        <f t="shared" si="20"/>
        <v>154.29217222036291</v>
      </c>
      <c r="M127" s="13">
        <f t="shared" si="21"/>
        <v>1.7400000000000002</v>
      </c>
      <c r="N127" s="2">
        <f t="shared" si="22"/>
        <v>128.50396513888475</v>
      </c>
    </row>
    <row r="128" spans="1:14" x14ac:dyDescent="0.35">
      <c r="A128" s="28" t="s">
        <v>114</v>
      </c>
      <c r="B128" s="29">
        <v>2.5</v>
      </c>
      <c r="C128" s="30">
        <v>10.199999999999999</v>
      </c>
      <c r="D128" s="31">
        <v>10.7</v>
      </c>
      <c r="E128" s="28">
        <v>2.85</v>
      </c>
      <c r="F128" s="32">
        <v>0</v>
      </c>
      <c r="G128" s="27">
        <f t="shared" si="15"/>
        <v>110.30476067792452</v>
      </c>
      <c r="H128" s="9">
        <f t="shared" si="16"/>
        <v>1.0503848448986028</v>
      </c>
      <c r="I128" s="10">
        <f t="shared" si="17"/>
        <v>46.4</v>
      </c>
      <c r="J128" s="11">
        <f t="shared" si="18"/>
        <v>46.4</v>
      </c>
      <c r="K128" s="12">
        <f t="shared" si="19"/>
        <v>64.576866694092985</v>
      </c>
      <c r="L128" s="12">
        <f t="shared" si="20"/>
        <v>64.576866694092985</v>
      </c>
      <c r="M128" s="13">
        <f t="shared" si="21"/>
        <v>1</v>
      </c>
      <c r="N128" s="2">
        <f t="shared" si="22"/>
        <v>110.30476067792452</v>
      </c>
    </row>
    <row r="129" spans="1:14" x14ac:dyDescent="0.35">
      <c r="A129" s="28" t="s">
        <v>115</v>
      </c>
      <c r="B129" s="29">
        <v>3.9</v>
      </c>
      <c r="C129" s="30">
        <v>11.24</v>
      </c>
      <c r="D129" s="31">
        <v>11.47</v>
      </c>
      <c r="E129" s="28">
        <v>3.3</v>
      </c>
      <c r="F129" s="32">
        <v>0</v>
      </c>
      <c r="G129" s="27">
        <f t="shared" si="15"/>
        <v>109.36177053951715</v>
      </c>
      <c r="H129" s="9">
        <f t="shared" si="16"/>
        <v>0.84995058032935766</v>
      </c>
      <c r="I129" s="10">
        <f t="shared" si="17"/>
        <v>29.743589743589745</v>
      </c>
      <c r="J129" s="11">
        <f t="shared" si="18"/>
        <v>29.743589743589745</v>
      </c>
      <c r="K129" s="12">
        <f t="shared" si="19"/>
        <v>83.944088180326503</v>
      </c>
      <c r="L129" s="12">
        <f t="shared" si="20"/>
        <v>83.944088180326503</v>
      </c>
      <c r="M129" s="13">
        <f t="shared" si="21"/>
        <v>1</v>
      </c>
      <c r="N129" s="2">
        <f t="shared" si="22"/>
        <v>109.36177053951715</v>
      </c>
    </row>
    <row r="130" spans="1:14" x14ac:dyDescent="0.35">
      <c r="A130" s="28" t="s">
        <v>115</v>
      </c>
      <c r="B130" s="29">
        <v>3.9</v>
      </c>
      <c r="C130" s="30">
        <v>11.24</v>
      </c>
      <c r="D130" s="31">
        <v>11.47</v>
      </c>
      <c r="E130" s="28">
        <v>3.3</v>
      </c>
      <c r="F130" s="32">
        <v>0</v>
      </c>
      <c r="G130" s="27">
        <f t="shared" si="15"/>
        <v>109.36177053951715</v>
      </c>
      <c r="H130" s="9">
        <f t="shared" si="16"/>
        <v>0.84995058032935766</v>
      </c>
      <c r="I130" s="10">
        <f t="shared" si="17"/>
        <v>29.743589743589745</v>
      </c>
      <c r="J130" s="11">
        <f t="shared" si="18"/>
        <v>29.743589743589745</v>
      </c>
      <c r="K130" s="12">
        <f t="shared" si="19"/>
        <v>83.944088180326503</v>
      </c>
      <c r="L130" s="12">
        <f t="shared" si="20"/>
        <v>83.944088180326503</v>
      </c>
      <c r="M130" s="13">
        <f t="shared" si="21"/>
        <v>1</v>
      </c>
      <c r="N130" s="2">
        <f t="shared" si="22"/>
        <v>109.36177053951715</v>
      </c>
    </row>
    <row r="131" spans="1:14" x14ac:dyDescent="0.35">
      <c r="A131" s="28" t="s">
        <v>116</v>
      </c>
      <c r="B131" s="29">
        <v>4.54</v>
      </c>
      <c r="C131" s="30">
        <v>11.94</v>
      </c>
      <c r="D131" s="31">
        <v>13.58</v>
      </c>
      <c r="E131" s="28">
        <v>3.3</v>
      </c>
      <c r="F131" s="32">
        <v>0</v>
      </c>
      <c r="G131" s="27">
        <f t="shared" si="15"/>
        <v>186.01672717511909</v>
      </c>
      <c r="H131" s="9">
        <f t="shared" si="16"/>
        <v>0.84995058032935766</v>
      </c>
      <c r="I131" s="10">
        <f t="shared" si="17"/>
        <v>25.550660792951543</v>
      </c>
      <c r="J131" s="11">
        <f t="shared" si="18"/>
        <v>25.550660792951543</v>
      </c>
      <c r="K131" s="12">
        <f t="shared" si="19"/>
        <v>221.81459373310028</v>
      </c>
      <c r="L131" s="12">
        <f t="shared" si="20"/>
        <v>221.81459373310031</v>
      </c>
      <c r="M131" s="13">
        <f t="shared" si="21"/>
        <v>1.6400000000000006</v>
      </c>
      <c r="N131" s="2">
        <f t="shared" si="22"/>
        <v>186.01672717511909</v>
      </c>
    </row>
    <row r="132" spans="1:14" x14ac:dyDescent="0.35">
      <c r="A132" s="28" t="s">
        <v>116</v>
      </c>
      <c r="B132" s="29">
        <v>4.54</v>
      </c>
      <c r="C132" s="30">
        <v>11.94</v>
      </c>
      <c r="D132" s="31">
        <v>13.58</v>
      </c>
      <c r="E132" s="28">
        <v>3.3</v>
      </c>
      <c r="F132" s="32">
        <v>0</v>
      </c>
      <c r="G132" s="27">
        <f t="shared" si="15"/>
        <v>186.01672717511909</v>
      </c>
      <c r="H132" s="9">
        <f t="shared" si="16"/>
        <v>0.84995058032935766</v>
      </c>
      <c r="I132" s="10">
        <f t="shared" si="17"/>
        <v>25.550660792951543</v>
      </c>
      <c r="J132" s="11">
        <f t="shared" si="18"/>
        <v>25.550660792951543</v>
      </c>
      <c r="K132" s="12">
        <f t="shared" si="19"/>
        <v>221.81459373310028</v>
      </c>
      <c r="L132" s="12">
        <f t="shared" si="20"/>
        <v>221.81459373310031</v>
      </c>
      <c r="M132" s="13">
        <f t="shared" si="21"/>
        <v>1.6400000000000006</v>
      </c>
      <c r="N132" s="2">
        <f t="shared" si="22"/>
        <v>186.01672717511909</v>
      </c>
    </row>
    <row r="133" spans="1:14" x14ac:dyDescent="0.35">
      <c r="A133" s="28" t="s">
        <v>117</v>
      </c>
      <c r="B133" s="29">
        <v>11.8</v>
      </c>
      <c r="C133" s="30">
        <v>10.5</v>
      </c>
      <c r="D133" s="31">
        <v>11</v>
      </c>
      <c r="E133" s="28">
        <v>2.85</v>
      </c>
      <c r="F133" s="32">
        <v>0</v>
      </c>
      <c r="G133" s="27">
        <f t="shared" ref="G133:G196" si="23">IF(N133&lt;20,"Binocular",N133)</f>
        <v>81.744059158269053</v>
      </c>
      <c r="H133" s="9">
        <f t="shared" si="16"/>
        <v>1.0503848448986028</v>
      </c>
      <c r="I133" s="10">
        <f t="shared" si="17"/>
        <v>9.8305084745762699</v>
      </c>
      <c r="J133" s="11">
        <f t="shared" si="18"/>
        <v>9.8305084745762699</v>
      </c>
      <c r="K133" s="12">
        <f t="shared" si="19"/>
        <v>74.144163359744311</v>
      </c>
      <c r="L133" s="12">
        <f t="shared" si="20"/>
        <v>74.144163359744311</v>
      </c>
      <c r="M133" s="13">
        <f t="shared" si="21"/>
        <v>1</v>
      </c>
      <c r="N133" s="2">
        <f t="shared" si="22"/>
        <v>81.744059158269053</v>
      </c>
    </row>
    <row r="134" spans="1:14" x14ac:dyDescent="0.35">
      <c r="A134" s="28" t="s">
        <v>118</v>
      </c>
      <c r="B134" s="29">
        <v>12</v>
      </c>
      <c r="C134" s="30">
        <v>7.71</v>
      </c>
      <c r="D134" s="31">
        <v>11.57</v>
      </c>
      <c r="E134" s="28">
        <v>3.3</v>
      </c>
      <c r="F134" s="32">
        <v>0</v>
      </c>
      <c r="G134" s="27">
        <f t="shared" si="23"/>
        <v>106.88557323335533</v>
      </c>
      <c r="H134" s="9">
        <f t="shared" si="16"/>
        <v>0.84995058032935766</v>
      </c>
      <c r="I134" s="10">
        <f t="shared" si="17"/>
        <v>9.6666666666666661</v>
      </c>
      <c r="J134" s="11">
        <f t="shared" si="18"/>
        <v>9.6666666666666661</v>
      </c>
      <c r="K134" s="12">
        <f t="shared" si="19"/>
        <v>87.900251173721884</v>
      </c>
      <c r="L134" s="12">
        <f t="shared" si="20"/>
        <v>87.900251173721884</v>
      </c>
      <c r="M134" s="13">
        <f t="shared" si="21"/>
        <v>3.8600000000000003</v>
      </c>
      <c r="N134" s="2">
        <f t="shared" si="22"/>
        <v>106.88557323335533</v>
      </c>
    </row>
    <row r="135" spans="1:14" x14ac:dyDescent="0.35">
      <c r="A135" s="28" t="s">
        <v>119</v>
      </c>
      <c r="B135" s="29">
        <v>36.5</v>
      </c>
      <c r="C135" s="30">
        <v>8.66</v>
      </c>
      <c r="D135" s="31">
        <v>9.15</v>
      </c>
      <c r="E135" s="28">
        <v>2.8</v>
      </c>
      <c r="F135" s="32">
        <v>0</v>
      </c>
      <c r="G135" s="27">
        <f t="shared" si="23"/>
        <v>38.156298614985602</v>
      </c>
      <c r="H135" s="9">
        <f t="shared" si="16"/>
        <v>1.073678201352156</v>
      </c>
      <c r="I135" s="10">
        <f t="shared" si="17"/>
        <v>3.1780821917808217</v>
      </c>
      <c r="J135" s="11">
        <f t="shared" si="18"/>
        <v>3.1780821917808217</v>
      </c>
      <c r="K135" s="12">
        <f t="shared" si="19"/>
        <v>31.969485002992126</v>
      </c>
      <c r="L135" s="12">
        <f t="shared" si="20"/>
        <v>31.969485002992126</v>
      </c>
      <c r="M135" s="13">
        <f t="shared" si="21"/>
        <v>1</v>
      </c>
      <c r="N135" s="2">
        <f t="shared" si="22"/>
        <v>38.156298614985602</v>
      </c>
    </row>
    <row r="136" spans="1:14" x14ac:dyDescent="0.35">
      <c r="A136" s="28" t="s">
        <v>120</v>
      </c>
      <c r="B136" s="29">
        <v>23.2</v>
      </c>
      <c r="C136" s="30">
        <v>9.4</v>
      </c>
      <c r="D136" s="31">
        <v>9.6999999999999993</v>
      </c>
      <c r="E136" s="28">
        <v>3</v>
      </c>
      <c r="F136" s="32">
        <v>0</v>
      </c>
      <c r="G136" s="27">
        <f t="shared" si="23"/>
        <v>47.849580379834364</v>
      </c>
      <c r="H136" s="9">
        <f t="shared" si="16"/>
        <v>0.98171946674683885</v>
      </c>
      <c r="I136" s="10">
        <f t="shared" si="17"/>
        <v>5</v>
      </c>
      <c r="J136" s="11">
        <f t="shared" si="18"/>
        <v>5</v>
      </c>
      <c r="K136" s="12">
        <f t="shared" si="19"/>
        <v>39.476977430303549</v>
      </c>
      <c r="L136" s="12">
        <f t="shared" si="20"/>
        <v>39.476977430303549</v>
      </c>
      <c r="M136" s="13">
        <f t="shared" si="21"/>
        <v>1</v>
      </c>
      <c r="N136" s="2">
        <f t="shared" si="22"/>
        <v>47.849580379834364</v>
      </c>
    </row>
    <row r="137" spans="1:14" x14ac:dyDescent="0.35">
      <c r="A137" s="28" t="s">
        <v>121</v>
      </c>
      <c r="B137" s="29">
        <v>9.8000000000000007</v>
      </c>
      <c r="C137" s="30">
        <v>9.67</v>
      </c>
      <c r="D137" s="31">
        <v>13.12</v>
      </c>
      <c r="E137" s="28">
        <v>2.5</v>
      </c>
      <c r="F137" s="32">
        <v>0</v>
      </c>
      <c r="G137" s="27">
        <f t="shared" si="23"/>
        <v>175.3466980589065</v>
      </c>
      <c r="H137" s="9">
        <f t="shared" si="16"/>
        <v>1.2176207188103867</v>
      </c>
      <c r="I137" s="10">
        <f t="shared" si="17"/>
        <v>11.836734693877551</v>
      </c>
      <c r="J137" s="11">
        <f t="shared" si="18"/>
        <v>11.836734693877551</v>
      </c>
      <c r="K137" s="12">
        <f t="shared" si="19"/>
        <v>212.58085221470219</v>
      </c>
      <c r="L137" s="12">
        <f t="shared" si="20"/>
        <v>212.58085221470219</v>
      </c>
      <c r="M137" s="13">
        <f t="shared" si="21"/>
        <v>3.4499999999999993</v>
      </c>
      <c r="N137" s="2">
        <f t="shared" si="22"/>
        <v>175.3466980589065</v>
      </c>
    </row>
    <row r="138" spans="1:14" x14ac:dyDescent="0.35">
      <c r="A138" s="28" t="s">
        <v>122</v>
      </c>
      <c r="B138" s="29">
        <v>16.2</v>
      </c>
      <c r="C138" s="30">
        <v>10.07</v>
      </c>
      <c r="D138" s="31">
        <v>12.22</v>
      </c>
      <c r="E138" s="28">
        <v>3</v>
      </c>
      <c r="F138" s="32">
        <v>0</v>
      </c>
      <c r="G138" s="27">
        <f t="shared" si="23"/>
        <v>118.99979005526274</v>
      </c>
      <c r="H138" s="9">
        <f t="shared" si="16"/>
        <v>0.98171946674683885</v>
      </c>
      <c r="I138" s="10">
        <f t="shared" si="17"/>
        <v>7.1604938271604945</v>
      </c>
      <c r="J138" s="11">
        <f t="shared" si="18"/>
        <v>7.1604938271604945</v>
      </c>
      <c r="K138" s="12">
        <f t="shared" si="19"/>
        <v>125.99226787377212</v>
      </c>
      <c r="L138" s="12">
        <f t="shared" si="20"/>
        <v>125.99226787377212</v>
      </c>
      <c r="M138" s="13">
        <f t="shared" si="21"/>
        <v>2.1500000000000004</v>
      </c>
      <c r="N138" s="2">
        <f t="shared" si="22"/>
        <v>118.99979005526274</v>
      </c>
    </row>
    <row r="139" spans="1:14" x14ac:dyDescent="0.35">
      <c r="A139" s="28" t="s">
        <v>123</v>
      </c>
      <c r="B139" s="29">
        <v>2.6</v>
      </c>
      <c r="C139" s="30">
        <v>11.5</v>
      </c>
      <c r="D139" s="31">
        <v>11.8</v>
      </c>
      <c r="E139" s="28">
        <v>2.9</v>
      </c>
      <c r="F139" s="32">
        <v>0</v>
      </c>
      <c r="G139" s="27">
        <f t="shared" si="23"/>
        <v>136.69901680843034</v>
      </c>
      <c r="H139" s="9">
        <f t="shared" si="16"/>
        <v>1.0272932549120264</v>
      </c>
      <c r="I139" s="10">
        <f t="shared" si="17"/>
        <v>44.615384615384613</v>
      </c>
      <c r="J139" s="11">
        <f t="shared" si="18"/>
        <v>44.615384615384613</v>
      </c>
      <c r="K139" s="12">
        <f t="shared" si="19"/>
        <v>106.03729758457993</v>
      </c>
      <c r="L139" s="12">
        <f t="shared" si="20"/>
        <v>106.03729758457993</v>
      </c>
      <c r="M139" s="13">
        <f t="shared" si="21"/>
        <v>1</v>
      </c>
      <c r="N139" s="2">
        <f t="shared" si="22"/>
        <v>136.69901680843034</v>
      </c>
    </row>
    <row r="140" spans="1:14" x14ac:dyDescent="0.35">
      <c r="A140" s="28" t="s">
        <v>124</v>
      </c>
      <c r="B140" s="29">
        <v>31.1</v>
      </c>
      <c r="C140" s="30">
        <v>6.41</v>
      </c>
      <c r="D140" s="31">
        <v>9.7899999999999991</v>
      </c>
      <c r="E140" s="28">
        <v>3.3</v>
      </c>
      <c r="F140" s="32">
        <v>0</v>
      </c>
      <c r="G140" s="27">
        <f t="shared" si="23"/>
        <v>56.852503672098194</v>
      </c>
      <c r="H140" s="9">
        <f t="shared" si="16"/>
        <v>0.84995058032935766</v>
      </c>
      <c r="I140" s="10">
        <f t="shared" si="17"/>
        <v>3.729903536977492</v>
      </c>
      <c r="J140" s="11">
        <f t="shared" si="18"/>
        <v>3.729903536977492</v>
      </c>
      <c r="K140" s="12">
        <f t="shared" si="19"/>
        <v>38.724883158030792</v>
      </c>
      <c r="L140" s="12">
        <f t="shared" si="20"/>
        <v>38.724883158030792</v>
      </c>
      <c r="M140" s="13">
        <f t="shared" si="21"/>
        <v>3.379999999999999</v>
      </c>
      <c r="N140" s="2">
        <f t="shared" si="22"/>
        <v>56.852503672098194</v>
      </c>
    </row>
    <row r="141" spans="1:14" x14ac:dyDescent="0.35">
      <c r="A141" s="28" t="s">
        <v>125</v>
      </c>
      <c r="B141" s="29">
        <v>57.5</v>
      </c>
      <c r="C141" s="30">
        <v>5.93</v>
      </c>
      <c r="D141" s="31">
        <v>10.3</v>
      </c>
      <c r="E141" s="28">
        <v>4.5</v>
      </c>
      <c r="F141" s="32">
        <v>0</v>
      </c>
      <c r="G141" s="27">
        <f t="shared" si="23"/>
        <v>57.021499739036969</v>
      </c>
      <c r="H141" s="9">
        <f t="shared" si="16"/>
        <v>0.40213226172153133</v>
      </c>
      <c r="I141" s="10">
        <f t="shared" si="17"/>
        <v>2.017391304347826</v>
      </c>
      <c r="J141" s="11">
        <f t="shared" si="18"/>
        <v>2.017391304347826</v>
      </c>
      <c r="K141" s="12">
        <f t="shared" si="19"/>
        <v>39.849828102020837</v>
      </c>
      <c r="L141" s="12">
        <f t="shared" si="20"/>
        <v>39.849828102020837</v>
      </c>
      <c r="M141" s="13">
        <f t="shared" si="21"/>
        <v>4.370000000000001</v>
      </c>
      <c r="N141" s="2">
        <f t="shared" si="22"/>
        <v>57.021499739036969</v>
      </c>
    </row>
    <row r="142" spans="1:14" x14ac:dyDescent="0.35">
      <c r="A142" s="28" t="s">
        <v>125</v>
      </c>
      <c r="B142" s="29">
        <v>57.5</v>
      </c>
      <c r="C142" s="30">
        <v>5.93</v>
      </c>
      <c r="D142" s="31">
        <v>10.3</v>
      </c>
      <c r="E142" s="28">
        <v>3.3</v>
      </c>
      <c r="F142" s="32">
        <v>0</v>
      </c>
      <c r="G142" s="27">
        <f t="shared" si="23"/>
        <v>65.109268675331649</v>
      </c>
      <c r="H142" s="9">
        <f t="shared" si="16"/>
        <v>0.84995058032935766</v>
      </c>
      <c r="I142" s="10">
        <f t="shared" si="17"/>
        <v>2.017391304347826</v>
      </c>
      <c r="J142" s="11">
        <f t="shared" si="18"/>
        <v>2.017391304347826</v>
      </c>
      <c r="K142" s="12">
        <f t="shared" si="19"/>
        <v>48.976767281534968</v>
      </c>
      <c r="L142" s="12">
        <f t="shared" si="20"/>
        <v>48.976767281534968</v>
      </c>
      <c r="M142" s="13">
        <f t="shared" si="21"/>
        <v>4.370000000000001</v>
      </c>
      <c r="N142" s="2">
        <f t="shared" si="22"/>
        <v>65.109268675331649</v>
      </c>
    </row>
    <row r="143" spans="1:14" x14ac:dyDescent="0.35">
      <c r="A143" s="28" t="s">
        <v>126</v>
      </c>
      <c r="B143" s="29">
        <v>80</v>
      </c>
      <c r="C143" s="30">
        <v>5.93</v>
      </c>
      <c r="D143" s="31">
        <v>11.64</v>
      </c>
      <c r="E143" s="28">
        <v>4.5</v>
      </c>
      <c r="F143" s="32">
        <v>0</v>
      </c>
      <c r="G143" s="27">
        <f t="shared" si="23"/>
        <v>85.856364942280891</v>
      </c>
      <c r="H143" s="9">
        <f t="shared" si="16"/>
        <v>0.40213226172153133</v>
      </c>
      <c r="I143" s="10">
        <f t="shared" si="17"/>
        <v>1.45</v>
      </c>
      <c r="J143" s="11">
        <f t="shared" si="18"/>
        <v>1.45</v>
      </c>
      <c r="K143" s="12">
        <f t="shared" si="19"/>
        <v>73.862916574739813</v>
      </c>
      <c r="L143" s="12">
        <f t="shared" si="20"/>
        <v>73.862916574739813</v>
      </c>
      <c r="M143" s="13">
        <f t="shared" si="21"/>
        <v>5.7100000000000009</v>
      </c>
      <c r="N143" s="2">
        <f t="shared" si="22"/>
        <v>85.856364942280891</v>
      </c>
    </row>
    <row r="144" spans="1:14" x14ac:dyDescent="0.35">
      <c r="A144" s="28" t="s">
        <v>126</v>
      </c>
      <c r="B144" s="29">
        <v>80</v>
      </c>
      <c r="C144" s="30">
        <v>5.93</v>
      </c>
      <c r="D144" s="31">
        <v>11.64</v>
      </c>
      <c r="E144" s="28">
        <v>3.3</v>
      </c>
      <c r="F144" s="32">
        <v>0</v>
      </c>
      <c r="G144" s="27">
        <f t="shared" si="23"/>
        <v>97.354109314425045</v>
      </c>
      <c r="H144" s="9">
        <f t="shared" si="16"/>
        <v>0.84995058032935766</v>
      </c>
      <c r="I144" s="10">
        <f t="shared" si="17"/>
        <v>1.45</v>
      </c>
      <c r="J144" s="11">
        <f t="shared" si="18"/>
        <v>1.45</v>
      </c>
      <c r="K144" s="12">
        <f t="shared" si="19"/>
        <v>90.77998696895294</v>
      </c>
      <c r="L144" s="12">
        <f t="shared" si="20"/>
        <v>90.77998696895294</v>
      </c>
      <c r="M144" s="13">
        <f t="shared" si="21"/>
        <v>5.7100000000000009</v>
      </c>
      <c r="N144" s="2">
        <f t="shared" si="22"/>
        <v>97.354109314425045</v>
      </c>
    </row>
    <row r="145" spans="1:14" x14ac:dyDescent="0.35">
      <c r="A145" s="28" t="s">
        <v>127</v>
      </c>
      <c r="B145" s="29">
        <v>56.5</v>
      </c>
      <c r="C145" s="30">
        <v>7.94</v>
      </c>
      <c r="D145" s="31">
        <v>11.48</v>
      </c>
      <c r="E145" s="28">
        <v>3.3</v>
      </c>
      <c r="F145" s="32">
        <v>0</v>
      </c>
      <c r="G145" s="27">
        <f t="shared" si="23"/>
        <v>89.511430400934572</v>
      </c>
      <c r="H145" s="9">
        <f t="shared" si="16"/>
        <v>0.84995058032935766</v>
      </c>
      <c r="I145" s="10">
        <f t="shared" si="17"/>
        <v>2.0530973451327434</v>
      </c>
      <c r="J145" s="11">
        <f t="shared" si="18"/>
        <v>2.0530973451327434</v>
      </c>
      <c r="K145" s="12">
        <f t="shared" si="19"/>
        <v>84.331556486477893</v>
      </c>
      <c r="L145" s="12">
        <f t="shared" si="20"/>
        <v>84.331556486477893</v>
      </c>
      <c r="M145" s="13">
        <f t="shared" si="21"/>
        <v>3.54</v>
      </c>
      <c r="N145" s="2">
        <f t="shared" si="22"/>
        <v>89.511430400934572</v>
      </c>
    </row>
    <row r="146" spans="1:14" x14ac:dyDescent="0.35">
      <c r="A146" s="28" t="s">
        <v>127</v>
      </c>
      <c r="B146" s="29">
        <v>56.5</v>
      </c>
      <c r="C146" s="30">
        <v>7.94</v>
      </c>
      <c r="D146" s="31">
        <v>11.48</v>
      </c>
      <c r="E146" s="28">
        <v>3.5</v>
      </c>
      <c r="F146" s="32">
        <v>0</v>
      </c>
      <c r="G146" s="27">
        <f t="shared" si="23"/>
        <v>87.353012420594396</v>
      </c>
      <c r="H146" s="9">
        <f t="shared" si="16"/>
        <v>0.76632351972073132</v>
      </c>
      <c r="I146" s="10">
        <f t="shared" si="17"/>
        <v>2.0530973451327434</v>
      </c>
      <c r="J146" s="11">
        <f t="shared" si="18"/>
        <v>2.0530973451327434</v>
      </c>
      <c r="K146" s="12">
        <f t="shared" si="19"/>
        <v>81.145549200439589</v>
      </c>
      <c r="L146" s="12">
        <f t="shared" si="20"/>
        <v>81.145549200439589</v>
      </c>
      <c r="M146" s="13">
        <f t="shared" si="21"/>
        <v>3.54</v>
      </c>
      <c r="N146" s="2">
        <f t="shared" si="22"/>
        <v>87.353012420594396</v>
      </c>
    </row>
    <row r="147" spans="1:14" x14ac:dyDescent="0.35">
      <c r="A147" s="28" t="s">
        <v>127</v>
      </c>
      <c r="B147" s="29">
        <v>56.5</v>
      </c>
      <c r="C147" s="30">
        <v>7.94</v>
      </c>
      <c r="D147" s="31">
        <v>11.48</v>
      </c>
      <c r="E147" s="28">
        <v>3.5</v>
      </c>
      <c r="F147" s="32">
        <v>0</v>
      </c>
      <c r="G147" s="27">
        <f t="shared" si="23"/>
        <v>87.353012420594396</v>
      </c>
      <c r="H147" s="9">
        <f t="shared" si="16"/>
        <v>0.76632351972073132</v>
      </c>
      <c r="I147" s="10">
        <f t="shared" si="17"/>
        <v>2.0530973451327434</v>
      </c>
      <c r="J147" s="11">
        <f t="shared" si="18"/>
        <v>2.0530973451327434</v>
      </c>
      <c r="K147" s="12">
        <f t="shared" si="19"/>
        <v>81.145549200439589</v>
      </c>
      <c r="L147" s="12">
        <f t="shared" si="20"/>
        <v>81.145549200439589</v>
      </c>
      <c r="M147" s="13">
        <f t="shared" si="21"/>
        <v>3.54</v>
      </c>
      <c r="N147" s="2">
        <f t="shared" si="22"/>
        <v>87.353012420594396</v>
      </c>
    </row>
    <row r="148" spans="1:14" x14ac:dyDescent="0.35">
      <c r="A148" s="28" t="s">
        <v>128</v>
      </c>
      <c r="B148" s="29">
        <v>10.9</v>
      </c>
      <c r="C148" s="30">
        <v>8.75</v>
      </c>
      <c r="D148" s="31">
        <v>11.42</v>
      </c>
      <c r="E148" s="28">
        <v>4.5</v>
      </c>
      <c r="F148" s="32">
        <v>0</v>
      </c>
      <c r="G148" s="27">
        <f t="shared" si="23"/>
        <v>88.826010450056586</v>
      </c>
      <c r="H148" s="9">
        <f t="shared" si="16"/>
        <v>0.40213226172153133</v>
      </c>
      <c r="I148" s="10">
        <f t="shared" si="17"/>
        <v>10.642201834862385</v>
      </c>
      <c r="J148" s="11">
        <f t="shared" si="18"/>
        <v>10.642201834862385</v>
      </c>
      <c r="K148" s="12">
        <f t="shared" si="19"/>
        <v>66.746185690357976</v>
      </c>
      <c r="L148" s="12">
        <f t="shared" si="20"/>
        <v>66.746185690357976</v>
      </c>
      <c r="M148" s="13">
        <f t="shared" si="21"/>
        <v>2.67</v>
      </c>
      <c r="N148" s="2">
        <f t="shared" si="22"/>
        <v>88.826010450056586</v>
      </c>
    </row>
    <row r="149" spans="1:14" x14ac:dyDescent="0.35">
      <c r="A149" s="28" t="s">
        <v>129</v>
      </c>
      <c r="B149" s="29">
        <v>2.2000000000000002</v>
      </c>
      <c r="C149" s="30">
        <v>10.34</v>
      </c>
      <c r="D149" s="31">
        <v>10.78</v>
      </c>
      <c r="E149" s="28">
        <v>3</v>
      </c>
      <c r="F149" s="32">
        <v>0</v>
      </c>
      <c r="G149" s="27">
        <f t="shared" si="23"/>
        <v>115.74659296070007</v>
      </c>
      <c r="H149" s="9">
        <f t="shared" si="16"/>
        <v>0.98171946674683885</v>
      </c>
      <c r="I149" s="10">
        <f t="shared" si="17"/>
        <v>52.72727272727272</v>
      </c>
      <c r="J149" s="11">
        <f t="shared" si="18"/>
        <v>52.72727272727272</v>
      </c>
      <c r="K149" s="12">
        <f t="shared" si="19"/>
        <v>64.914825404385169</v>
      </c>
      <c r="L149" s="12">
        <f t="shared" si="20"/>
        <v>64.914825404385169</v>
      </c>
      <c r="M149" s="13">
        <f t="shared" si="21"/>
        <v>1</v>
      </c>
      <c r="N149" s="2">
        <f t="shared" si="22"/>
        <v>115.74659296070007</v>
      </c>
    </row>
    <row r="150" spans="1:14" x14ac:dyDescent="0.35">
      <c r="A150" s="28" t="s">
        <v>130</v>
      </c>
      <c r="B150" s="29">
        <v>27.4</v>
      </c>
      <c r="C150" s="30">
        <v>9.08</v>
      </c>
      <c r="D150" s="31">
        <v>12.9</v>
      </c>
      <c r="E150" s="28">
        <v>2.7</v>
      </c>
      <c r="F150" s="32">
        <v>0.38</v>
      </c>
      <c r="G150" s="27">
        <f t="shared" si="23"/>
        <v>162.89112266477849</v>
      </c>
      <c r="H150" s="9">
        <f t="shared" si="16"/>
        <v>1.120866234465751</v>
      </c>
      <c r="I150" s="10">
        <f t="shared" si="17"/>
        <v>4.233576642335767</v>
      </c>
      <c r="J150" s="11">
        <f t="shared" si="18"/>
        <v>5.0855353614491143</v>
      </c>
      <c r="K150" s="12">
        <f t="shared" si="19"/>
        <v>183.72711134991371</v>
      </c>
      <c r="L150" s="12">
        <f t="shared" si="20"/>
        <v>196.54507756145719</v>
      </c>
      <c r="M150" s="13">
        <f t="shared" si="21"/>
        <v>3.8200000000000003</v>
      </c>
      <c r="N150" s="2">
        <f t="shared" si="22"/>
        <v>162.89112266477849</v>
      </c>
    </row>
    <row r="151" spans="1:14" x14ac:dyDescent="0.35">
      <c r="A151" s="28" t="s">
        <v>131</v>
      </c>
      <c r="B151" s="29">
        <v>57.4</v>
      </c>
      <c r="C151" s="30">
        <v>2.65</v>
      </c>
      <c r="D151" s="31">
        <v>11.8</v>
      </c>
      <c r="E151" s="28">
        <v>2.5</v>
      </c>
      <c r="F151" s="32">
        <v>0</v>
      </c>
      <c r="G151" s="27">
        <f t="shared" si="23"/>
        <v>120.10592852752472</v>
      </c>
      <c r="H151" s="9">
        <f t="shared" ref="H151:H214" si="24">0.0149136546170395+0.124667306072993*(6.5-E151)^1.63506511158234</f>
        <v>1.2176207188103867</v>
      </c>
      <c r="I151" s="10">
        <f t="shared" ref="I151:I214" si="25">116/B151</f>
        <v>2.0209059233449476</v>
      </c>
      <c r="J151" s="11">
        <f t="shared" ref="J151:J214" si="26">116/B151-ROUND(116/B151-116/1.2213*(0.0950502775050452+(1.12627632206642)/((1+(F151/0.302756091410027)^2.26536793426585)^0.152776210790626))/B151,0)*(-0.124502804842503+15.5919411863431*F151-79.952641306428*F151^2+46.497636868053*F151^3+180.046972257086*F151^4-96.0995272278428*F151^5-312.155425754896*F151^6+252.108685457266*F151^7)</f>
        <v>2.0209059233449476</v>
      </c>
      <c r="K151" s="12">
        <f t="shared" ref="K151:K214" si="27">10^((IF(D151&lt;C151,C151,D151)+H151-2.7)/5)</f>
        <v>115.7508379744082</v>
      </c>
      <c r="L151" s="12">
        <f t="shared" ref="L151:L214" si="28">SQRT(((K151/2)^2*PI()+((K151*F151)/2)^2*PI())/PI())*2</f>
        <v>115.7508379744082</v>
      </c>
      <c r="M151" s="13">
        <f t="shared" ref="M151:M214" si="29">IF(ABS(D151-C151)&lt;1,1,ABS(D151-C151))</f>
        <v>9.15</v>
      </c>
      <c r="N151" s="2">
        <f t="shared" ref="N151:N214" si="30">28.2004379647114*J151^0.54341406881422+7.93181801181747*L151^0.57008922996566-279.748706397389*M151^-0.076600150962929/B151^0.461363131302114+8.14981519358482*M151^0.468237554468765-26.8211959485956</f>
        <v>120.10592852752472</v>
      </c>
    </row>
    <row r="152" spans="1:14" x14ac:dyDescent="0.35">
      <c r="A152" s="28" t="s">
        <v>132</v>
      </c>
      <c r="B152" s="29">
        <v>4.5999999999999996</v>
      </c>
      <c r="C152" s="30">
        <v>9.5</v>
      </c>
      <c r="D152" s="31">
        <v>9.84</v>
      </c>
      <c r="E152" s="28">
        <v>3.3</v>
      </c>
      <c r="F152" s="32">
        <v>0</v>
      </c>
      <c r="G152" s="27">
        <f t="shared" si="23"/>
        <v>70.50803221054953</v>
      </c>
      <c r="H152" s="9">
        <f t="shared" si="24"/>
        <v>0.84995058032935766</v>
      </c>
      <c r="I152" s="10">
        <f t="shared" si="25"/>
        <v>25.217391304347828</v>
      </c>
      <c r="J152" s="11">
        <f t="shared" si="26"/>
        <v>25.217391304347828</v>
      </c>
      <c r="K152" s="12">
        <f t="shared" si="27"/>
        <v>39.62690156250391</v>
      </c>
      <c r="L152" s="12">
        <f t="shared" si="28"/>
        <v>39.62690156250391</v>
      </c>
      <c r="M152" s="13">
        <f t="shared" si="29"/>
        <v>1</v>
      </c>
      <c r="N152" s="2">
        <f t="shared" si="30"/>
        <v>70.50803221054953</v>
      </c>
    </row>
    <row r="153" spans="1:14" x14ac:dyDescent="0.35">
      <c r="A153" s="28" t="s">
        <v>133</v>
      </c>
      <c r="B153" s="29">
        <v>5.4</v>
      </c>
      <c r="C153" s="30">
        <v>9.51</v>
      </c>
      <c r="D153" s="31">
        <v>10.73</v>
      </c>
      <c r="E153" s="28">
        <v>3</v>
      </c>
      <c r="F153" s="32">
        <v>0</v>
      </c>
      <c r="G153" s="27">
        <f t="shared" si="23"/>
        <v>89.399046521962262</v>
      </c>
      <c r="H153" s="9">
        <f t="shared" si="24"/>
        <v>0.98171946674683885</v>
      </c>
      <c r="I153" s="10">
        <f t="shared" si="25"/>
        <v>21.481481481481481</v>
      </c>
      <c r="J153" s="11">
        <f t="shared" si="26"/>
        <v>21.481481481481481</v>
      </c>
      <c r="K153" s="12">
        <f t="shared" si="27"/>
        <v>63.437183577013094</v>
      </c>
      <c r="L153" s="12">
        <f t="shared" si="28"/>
        <v>63.437183577013094</v>
      </c>
      <c r="M153" s="13">
        <f t="shared" si="29"/>
        <v>1.2200000000000006</v>
      </c>
      <c r="N153" s="2">
        <f t="shared" si="30"/>
        <v>89.399046521962262</v>
      </c>
    </row>
    <row r="154" spans="1:14" x14ac:dyDescent="0.35">
      <c r="A154" s="28" t="s">
        <v>134</v>
      </c>
      <c r="B154" s="29">
        <v>6.3</v>
      </c>
      <c r="C154" s="30">
        <v>9.26</v>
      </c>
      <c r="D154" s="31">
        <v>10.48</v>
      </c>
      <c r="E154" s="28">
        <v>3.3</v>
      </c>
      <c r="F154" s="32">
        <v>0</v>
      </c>
      <c r="G154" s="27">
        <f t="shared" si="23"/>
        <v>78.028910237962478</v>
      </c>
      <c r="H154" s="9">
        <f t="shared" si="24"/>
        <v>0.84995058032935766</v>
      </c>
      <c r="I154" s="10">
        <f t="shared" si="25"/>
        <v>18.412698412698415</v>
      </c>
      <c r="J154" s="11">
        <f t="shared" si="26"/>
        <v>18.412698412698415</v>
      </c>
      <c r="K154" s="12">
        <f t="shared" si="27"/>
        <v>53.209614936589539</v>
      </c>
      <c r="L154" s="12">
        <f t="shared" si="28"/>
        <v>53.209614936589539</v>
      </c>
      <c r="M154" s="13">
        <f t="shared" si="29"/>
        <v>1.2200000000000006</v>
      </c>
      <c r="N154" s="2">
        <f t="shared" si="30"/>
        <v>78.028910237962478</v>
      </c>
    </row>
    <row r="155" spans="1:14" x14ac:dyDescent="0.35">
      <c r="A155" s="28" t="s">
        <v>134</v>
      </c>
      <c r="B155" s="29">
        <v>6.3</v>
      </c>
      <c r="C155" s="30">
        <v>9.26</v>
      </c>
      <c r="D155" s="31">
        <v>10.48</v>
      </c>
      <c r="E155" s="28">
        <v>3</v>
      </c>
      <c r="F155" s="32">
        <v>0</v>
      </c>
      <c r="G155" s="27">
        <f t="shared" si="23"/>
        <v>80.719677727926765</v>
      </c>
      <c r="H155" s="9">
        <f t="shared" si="24"/>
        <v>0.98171946674683885</v>
      </c>
      <c r="I155" s="10">
        <f t="shared" si="25"/>
        <v>18.412698412698415</v>
      </c>
      <c r="J155" s="11">
        <f t="shared" si="26"/>
        <v>18.412698412698415</v>
      </c>
      <c r="K155" s="12">
        <f t="shared" si="27"/>
        <v>56.538449375575581</v>
      </c>
      <c r="L155" s="12">
        <f t="shared" si="28"/>
        <v>56.538449375575581</v>
      </c>
      <c r="M155" s="13">
        <f t="shared" si="29"/>
        <v>1.2200000000000006</v>
      </c>
      <c r="N155" s="2">
        <f t="shared" si="30"/>
        <v>80.719677727926765</v>
      </c>
    </row>
    <row r="156" spans="1:14" x14ac:dyDescent="0.35">
      <c r="A156" s="28" t="s">
        <v>134</v>
      </c>
      <c r="B156" s="29">
        <v>6.3</v>
      </c>
      <c r="C156" s="30">
        <v>9.26</v>
      </c>
      <c r="D156" s="31">
        <v>10.48</v>
      </c>
      <c r="E156" s="28">
        <v>2</v>
      </c>
      <c r="F156" s="32">
        <v>0</v>
      </c>
      <c r="G156" s="27">
        <f t="shared" si="23"/>
        <v>91.614919490181236</v>
      </c>
      <c r="H156" s="9">
        <f t="shared" si="24"/>
        <v>1.4730480908653079</v>
      </c>
      <c r="I156" s="10">
        <f t="shared" si="25"/>
        <v>18.412698412698415</v>
      </c>
      <c r="J156" s="11">
        <f t="shared" si="26"/>
        <v>18.412698412698415</v>
      </c>
      <c r="K156" s="12">
        <f t="shared" si="27"/>
        <v>70.894022404900085</v>
      </c>
      <c r="L156" s="12">
        <f t="shared" si="28"/>
        <v>70.894022404900085</v>
      </c>
      <c r="M156" s="13">
        <f t="shared" si="29"/>
        <v>1.2200000000000006</v>
      </c>
      <c r="N156" s="2">
        <f t="shared" si="30"/>
        <v>91.614919490181236</v>
      </c>
    </row>
    <row r="157" spans="1:14" x14ac:dyDescent="0.35">
      <c r="A157" s="28" t="s">
        <v>134</v>
      </c>
      <c r="B157" s="29">
        <v>6.3</v>
      </c>
      <c r="C157" s="30">
        <v>9.26</v>
      </c>
      <c r="D157" s="31">
        <v>10.48</v>
      </c>
      <c r="E157" s="28">
        <v>2</v>
      </c>
      <c r="F157" s="32">
        <v>0.15</v>
      </c>
      <c r="G157" s="27">
        <f t="shared" si="23"/>
        <v>92.187739342689454</v>
      </c>
      <c r="H157" s="9">
        <f t="shared" si="24"/>
        <v>1.4730480908653079</v>
      </c>
      <c r="I157" s="10">
        <f t="shared" si="25"/>
        <v>18.412698412698415</v>
      </c>
      <c r="J157" s="11">
        <f t="shared" si="26"/>
        <v>18.412698412698415</v>
      </c>
      <c r="K157" s="12">
        <f t="shared" si="27"/>
        <v>70.894022404900085</v>
      </c>
      <c r="L157" s="12">
        <f t="shared" si="28"/>
        <v>71.687143666303726</v>
      </c>
      <c r="M157" s="13">
        <f t="shared" si="29"/>
        <v>1.2200000000000006</v>
      </c>
      <c r="N157" s="2">
        <f t="shared" si="30"/>
        <v>92.187739342689454</v>
      </c>
    </row>
    <row r="158" spans="1:14" x14ac:dyDescent="0.35">
      <c r="A158" s="28" t="s">
        <v>135</v>
      </c>
      <c r="B158" s="29">
        <v>48.28</v>
      </c>
      <c r="C158" s="30">
        <v>3.86</v>
      </c>
      <c r="D158" s="31">
        <v>11.98</v>
      </c>
      <c r="E158" s="28">
        <v>3.5</v>
      </c>
      <c r="F158" s="32">
        <v>0</v>
      </c>
      <c r="G158" s="27">
        <f t="shared" si="23"/>
        <v>111.35475979077378</v>
      </c>
      <c r="H158" s="9">
        <f t="shared" si="24"/>
        <v>0.76632351972073132</v>
      </c>
      <c r="I158" s="10">
        <f t="shared" si="25"/>
        <v>2.4026512013256007</v>
      </c>
      <c r="J158" s="11">
        <f t="shared" si="26"/>
        <v>2.4026512013256007</v>
      </c>
      <c r="K158" s="12">
        <f t="shared" si="27"/>
        <v>102.15619394242727</v>
      </c>
      <c r="L158" s="12">
        <f t="shared" si="28"/>
        <v>102.15619394242727</v>
      </c>
      <c r="M158" s="13">
        <f t="shared" si="29"/>
        <v>8.120000000000001</v>
      </c>
      <c r="N158" s="2">
        <f t="shared" si="30"/>
        <v>111.35475979077378</v>
      </c>
    </row>
    <row r="159" spans="1:14" x14ac:dyDescent="0.35">
      <c r="A159" s="28" t="s">
        <v>135</v>
      </c>
      <c r="B159" s="29">
        <v>48.28</v>
      </c>
      <c r="C159" s="30">
        <v>3.86</v>
      </c>
      <c r="D159" s="31">
        <v>11.98</v>
      </c>
      <c r="E159" s="28">
        <v>4.2</v>
      </c>
      <c r="F159" s="32">
        <v>0</v>
      </c>
      <c r="G159" s="27">
        <f t="shared" si="23"/>
        <v>103.90924041445297</v>
      </c>
      <c r="H159" s="9">
        <f t="shared" si="24"/>
        <v>0.50154618751366764</v>
      </c>
      <c r="I159" s="10">
        <f t="shared" si="25"/>
        <v>2.4026512013256007</v>
      </c>
      <c r="J159" s="11">
        <f t="shared" si="26"/>
        <v>2.4026512013256007</v>
      </c>
      <c r="K159" s="12">
        <f t="shared" si="27"/>
        <v>90.429314254543385</v>
      </c>
      <c r="L159" s="12">
        <f t="shared" si="28"/>
        <v>90.429314254543385</v>
      </c>
      <c r="M159" s="13">
        <f t="shared" si="29"/>
        <v>8.120000000000001</v>
      </c>
      <c r="N159" s="2">
        <f t="shared" si="30"/>
        <v>103.90924041445297</v>
      </c>
    </row>
    <row r="160" spans="1:14" x14ac:dyDescent="0.35">
      <c r="A160" s="28" t="s">
        <v>136</v>
      </c>
      <c r="B160" s="29">
        <v>7.5</v>
      </c>
      <c r="C160" s="30">
        <v>8.48</v>
      </c>
      <c r="D160" s="31">
        <v>9.59</v>
      </c>
      <c r="E160" s="28">
        <v>2.8</v>
      </c>
      <c r="F160" s="32">
        <v>0</v>
      </c>
      <c r="G160" s="27">
        <f t="shared" si="23"/>
        <v>61.280471075933718</v>
      </c>
      <c r="H160" s="9">
        <f t="shared" si="24"/>
        <v>1.073678201352156</v>
      </c>
      <c r="I160" s="10">
        <f t="shared" si="25"/>
        <v>15.466666666666667</v>
      </c>
      <c r="J160" s="11">
        <f t="shared" si="26"/>
        <v>15.466666666666667</v>
      </c>
      <c r="K160" s="12">
        <f t="shared" si="27"/>
        <v>39.150349216825212</v>
      </c>
      <c r="L160" s="12">
        <f t="shared" si="28"/>
        <v>39.150349216825212</v>
      </c>
      <c r="M160" s="13">
        <f t="shared" si="29"/>
        <v>1.1099999999999994</v>
      </c>
      <c r="N160" s="2">
        <f t="shared" si="30"/>
        <v>61.280471075933718</v>
      </c>
    </row>
    <row r="161" spans="1:14" x14ac:dyDescent="0.35">
      <c r="A161" s="28" t="s">
        <v>137</v>
      </c>
      <c r="B161" s="29">
        <v>14</v>
      </c>
      <c r="C161" s="30">
        <v>8.93</v>
      </c>
      <c r="D161" s="31">
        <v>10.050000000000001</v>
      </c>
      <c r="E161" s="28">
        <v>3.2</v>
      </c>
      <c r="F161" s="32">
        <v>0</v>
      </c>
      <c r="G161" s="27">
        <f t="shared" si="23"/>
        <v>57.735976020529236</v>
      </c>
      <c r="H161" s="9">
        <f t="shared" si="24"/>
        <v>0.89303923354085424</v>
      </c>
      <c r="I161" s="10">
        <f t="shared" si="25"/>
        <v>8.2857142857142865</v>
      </c>
      <c r="J161" s="11">
        <f t="shared" si="26"/>
        <v>8.2857142857142865</v>
      </c>
      <c r="K161" s="12">
        <f t="shared" si="27"/>
        <v>44.525401744098382</v>
      </c>
      <c r="L161" s="12">
        <f t="shared" si="28"/>
        <v>44.525401744098382</v>
      </c>
      <c r="M161" s="13">
        <f t="shared" si="29"/>
        <v>1.120000000000001</v>
      </c>
      <c r="N161" s="2">
        <f t="shared" si="30"/>
        <v>57.735976020529236</v>
      </c>
    </row>
    <row r="162" spans="1:14" x14ac:dyDescent="0.35">
      <c r="A162" s="28" t="s">
        <v>138</v>
      </c>
      <c r="B162" s="29">
        <v>25.8</v>
      </c>
      <c r="C162" s="30">
        <v>8.6999999999999993</v>
      </c>
      <c r="D162" s="31">
        <v>11.7</v>
      </c>
      <c r="E162" s="28">
        <v>2.8</v>
      </c>
      <c r="F162" s="32">
        <v>0</v>
      </c>
      <c r="G162" s="27">
        <f t="shared" si="23"/>
        <v>104.90826174321342</v>
      </c>
      <c r="H162" s="9">
        <f t="shared" si="24"/>
        <v>1.073678201352156</v>
      </c>
      <c r="I162" s="10">
        <f t="shared" si="25"/>
        <v>4.4961240310077519</v>
      </c>
      <c r="J162" s="11">
        <f t="shared" si="26"/>
        <v>4.4961240310077519</v>
      </c>
      <c r="K162" s="12">
        <f t="shared" si="27"/>
        <v>103.45122562275135</v>
      </c>
      <c r="L162" s="12">
        <f t="shared" si="28"/>
        <v>103.45122562275134</v>
      </c>
      <c r="M162" s="13">
        <f t="shared" si="29"/>
        <v>3</v>
      </c>
      <c r="N162" s="2">
        <f t="shared" si="30"/>
        <v>104.90826174321342</v>
      </c>
    </row>
    <row r="163" spans="1:14" x14ac:dyDescent="0.35">
      <c r="A163" s="28" t="s">
        <v>139</v>
      </c>
      <c r="B163" s="29">
        <v>12.4</v>
      </c>
      <c r="C163" s="30">
        <v>9.4</v>
      </c>
      <c r="D163" s="31">
        <v>10.6</v>
      </c>
      <c r="E163" s="28">
        <v>3.2</v>
      </c>
      <c r="F163" s="32">
        <v>0.25</v>
      </c>
      <c r="G163" s="27">
        <f t="shared" si="23"/>
        <v>71.648219958478549</v>
      </c>
      <c r="H163" s="9">
        <f t="shared" si="24"/>
        <v>0.89303923354085424</v>
      </c>
      <c r="I163" s="10">
        <f t="shared" si="25"/>
        <v>9.3548387096774199</v>
      </c>
      <c r="J163" s="11">
        <f t="shared" si="26"/>
        <v>9.3032317604338441</v>
      </c>
      <c r="K163" s="12">
        <f t="shared" si="27"/>
        <v>57.359828835791369</v>
      </c>
      <c r="L163" s="12">
        <f t="shared" si="28"/>
        <v>59.12515823932938</v>
      </c>
      <c r="M163" s="13">
        <f t="shared" si="29"/>
        <v>1.1999999999999993</v>
      </c>
      <c r="N163" s="2">
        <f t="shared" si="30"/>
        <v>71.648219958478549</v>
      </c>
    </row>
    <row r="164" spans="1:14" x14ac:dyDescent="0.35">
      <c r="A164" s="28" t="s">
        <v>140</v>
      </c>
      <c r="B164" s="29">
        <v>22.7</v>
      </c>
      <c r="C164" s="30">
        <v>10.220000000000001</v>
      </c>
      <c r="D164" s="31">
        <v>11.95</v>
      </c>
      <c r="E164" s="28">
        <v>3</v>
      </c>
      <c r="F164" s="32">
        <v>0</v>
      </c>
      <c r="G164" s="27">
        <f t="shared" si="23"/>
        <v>105.02476138200953</v>
      </c>
      <c r="H164" s="9">
        <f t="shared" si="24"/>
        <v>0.98171946674683885</v>
      </c>
      <c r="I164" s="10">
        <f t="shared" si="25"/>
        <v>5.1101321585903081</v>
      </c>
      <c r="J164" s="11">
        <f t="shared" si="26"/>
        <v>5.1101321585903081</v>
      </c>
      <c r="K164" s="12">
        <f t="shared" si="27"/>
        <v>111.2612393674796</v>
      </c>
      <c r="L164" s="12">
        <f t="shared" si="28"/>
        <v>111.2612393674796</v>
      </c>
      <c r="M164" s="13">
        <f t="shared" si="29"/>
        <v>1.7299999999999986</v>
      </c>
      <c r="N164" s="2">
        <f t="shared" si="30"/>
        <v>105.02476138200953</v>
      </c>
    </row>
    <row r="165" spans="1:14" x14ac:dyDescent="0.35">
      <c r="A165" s="28" t="s">
        <v>141</v>
      </c>
      <c r="B165" s="29">
        <v>17.2</v>
      </c>
      <c r="C165" s="30">
        <v>9.77</v>
      </c>
      <c r="D165" s="31">
        <v>11.2</v>
      </c>
      <c r="E165" s="28">
        <v>3</v>
      </c>
      <c r="F165" s="32">
        <v>0</v>
      </c>
      <c r="G165" s="27">
        <f t="shared" si="23"/>
        <v>84.721077238107597</v>
      </c>
      <c r="H165" s="9">
        <f t="shared" si="24"/>
        <v>0.98171946674683885</v>
      </c>
      <c r="I165" s="10">
        <f t="shared" si="25"/>
        <v>6.7441860465116283</v>
      </c>
      <c r="J165" s="11">
        <f t="shared" si="26"/>
        <v>6.7441860465116283</v>
      </c>
      <c r="K165" s="12">
        <f t="shared" si="27"/>
        <v>78.766925375561726</v>
      </c>
      <c r="L165" s="12">
        <f t="shared" si="28"/>
        <v>78.766925375561726</v>
      </c>
      <c r="M165" s="13">
        <f t="shared" si="29"/>
        <v>1.4299999999999997</v>
      </c>
      <c r="N165" s="2">
        <f t="shared" si="30"/>
        <v>84.721077238107597</v>
      </c>
    </row>
    <row r="166" spans="1:14" x14ac:dyDescent="0.35">
      <c r="A166" s="28" t="s">
        <v>141</v>
      </c>
      <c r="B166" s="29">
        <v>17.2</v>
      </c>
      <c r="C166" s="30">
        <v>9.77</v>
      </c>
      <c r="D166" s="31">
        <v>11.2</v>
      </c>
      <c r="E166" s="28">
        <v>2.85</v>
      </c>
      <c r="F166" s="32">
        <v>0</v>
      </c>
      <c r="G166" s="27">
        <f t="shared" si="23"/>
        <v>86.46009784351088</v>
      </c>
      <c r="H166" s="9">
        <f t="shared" si="24"/>
        <v>1.0503848448986028</v>
      </c>
      <c r="I166" s="10">
        <f t="shared" si="25"/>
        <v>6.7441860465116283</v>
      </c>
      <c r="J166" s="11">
        <f t="shared" si="26"/>
        <v>6.7441860465116283</v>
      </c>
      <c r="K166" s="12">
        <f t="shared" si="27"/>
        <v>81.297458495238047</v>
      </c>
      <c r="L166" s="12">
        <f t="shared" si="28"/>
        <v>81.297458495238047</v>
      </c>
      <c r="M166" s="13">
        <f t="shared" si="29"/>
        <v>1.4299999999999997</v>
      </c>
      <c r="N166" s="2">
        <f t="shared" si="30"/>
        <v>86.46009784351088</v>
      </c>
    </row>
    <row r="167" spans="1:14" x14ac:dyDescent="0.35">
      <c r="A167" s="28" t="s">
        <v>142</v>
      </c>
      <c r="B167" s="29">
        <v>15.5</v>
      </c>
      <c r="C167" s="30">
        <v>10.34</v>
      </c>
      <c r="D167" s="31">
        <v>11.64</v>
      </c>
      <c r="E167" s="28">
        <v>2.85</v>
      </c>
      <c r="F167" s="32">
        <v>0</v>
      </c>
      <c r="G167" s="27">
        <f t="shared" si="23"/>
        <v>98.421768820673549</v>
      </c>
      <c r="H167" s="9">
        <f t="shared" si="24"/>
        <v>1.0503848448986028</v>
      </c>
      <c r="I167" s="10">
        <f t="shared" si="25"/>
        <v>7.4838709677419351</v>
      </c>
      <c r="J167" s="11">
        <f t="shared" si="26"/>
        <v>7.4838709677419351</v>
      </c>
      <c r="K167" s="12">
        <f t="shared" si="27"/>
        <v>99.558184632346496</v>
      </c>
      <c r="L167" s="12">
        <f t="shared" si="28"/>
        <v>99.558184632346496</v>
      </c>
      <c r="M167" s="13">
        <f t="shared" si="29"/>
        <v>1.3000000000000007</v>
      </c>
      <c r="N167" s="2">
        <f t="shared" si="30"/>
        <v>98.421768820673549</v>
      </c>
    </row>
    <row r="168" spans="1:14" x14ac:dyDescent="0.35">
      <c r="A168" s="28" t="s">
        <v>143</v>
      </c>
      <c r="B168" s="29">
        <v>27.7</v>
      </c>
      <c r="C168" s="30">
        <v>7.8</v>
      </c>
      <c r="D168" s="31">
        <v>10.199999999999999</v>
      </c>
      <c r="E168" s="28">
        <v>2.5</v>
      </c>
      <c r="F168" s="32">
        <v>0</v>
      </c>
      <c r="G168" s="27">
        <f t="shared" si="23"/>
        <v>68.581362239635951</v>
      </c>
      <c r="H168" s="9">
        <f t="shared" si="24"/>
        <v>1.2176207188103867</v>
      </c>
      <c r="I168" s="10">
        <f t="shared" si="25"/>
        <v>4.1877256317689531</v>
      </c>
      <c r="J168" s="11">
        <f t="shared" si="26"/>
        <v>4.1877256317689531</v>
      </c>
      <c r="K168" s="12">
        <f t="shared" si="27"/>
        <v>55.401834266113674</v>
      </c>
      <c r="L168" s="12">
        <f t="shared" si="28"/>
        <v>55.401834266113674</v>
      </c>
      <c r="M168" s="13">
        <f t="shared" si="29"/>
        <v>2.3999999999999995</v>
      </c>
      <c r="N168" s="2">
        <f t="shared" si="30"/>
        <v>68.581362239635951</v>
      </c>
    </row>
    <row r="169" spans="1:14" x14ac:dyDescent="0.35">
      <c r="A169" s="28" t="s">
        <v>144</v>
      </c>
      <c r="B169" s="29">
        <v>26.6</v>
      </c>
      <c r="C169" s="30">
        <v>8.73</v>
      </c>
      <c r="D169" s="31">
        <v>12.18</v>
      </c>
      <c r="E169" s="28">
        <v>2.4</v>
      </c>
      <c r="F169" s="32">
        <v>0</v>
      </c>
      <c r="G169" s="27">
        <f t="shared" si="23"/>
        <v>127.78463631609637</v>
      </c>
      <c r="H169" s="9">
        <f t="shared" si="24"/>
        <v>1.2671724191881537</v>
      </c>
      <c r="I169" s="10">
        <f t="shared" si="25"/>
        <v>4.3609022556390977</v>
      </c>
      <c r="J169" s="11">
        <f t="shared" si="26"/>
        <v>4.3609022556390977</v>
      </c>
      <c r="K169" s="12">
        <f t="shared" si="27"/>
        <v>141.06994071752715</v>
      </c>
      <c r="L169" s="12">
        <f t="shared" si="28"/>
        <v>141.06994071752715</v>
      </c>
      <c r="M169" s="13">
        <f t="shared" si="29"/>
        <v>3.4499999999999993</v>
      </c>
      <c r="N169" s="2">
        <f t="shared" si="30"/>
        <v>127.78463631609637</v>
      </c>
    </row>
    <row r="170" spans="1:14" x14ac:dyDescent="0.35">
      <c r="A170" s="28" t="s">
        <v>144</v>
      </c>
      <c r="B170" s="29">
        <v>26.6</v>
      </c>
      <c r="C170" s="30">
        <v>8.73</v>
      </c>
      <c r="D170" s="31">
        <v>12.18</v>
      </c>
      <c r="E170" s="28">
        <v>2.4</v>
      </c>
      <c r="F170" s="32">
        <v>0.22</v>
      </c>
      <c r="G170" s="27">
        <f t="shared" si="23"/>
        <v>129.59233192955253</v>
      </c>
      <c r="H170" s="9">
        <f t="shared" si="24"/>
        <v>1.2671724191881537</v>
      </c>
      <c r="I170" s="10">
        <f t="shared" si="25"/>
        <v>4.3609022556390977</v>
      </c>
      <c r="J170" s="11">
        <f t="shared" si="26"/>
        <v>4.3609022556390977</v>
      </c>
      <c r="K170" s="12">
        <f t="shared" si="27"/>
        <v>141.06994071752715</v>
      </c>
      <c r="L170" s="12">
        <f t="shared" si="28"/>
        <v>144.44349558796506</v>
      </c>
      <c r="M170" s="13">
        <f t="shared" si="29"/>
        <v>3.4499999999999993</v>
      </c>
      <c r="N170" s="2">
        <f t="shared" si="30"/>
        <v>129.59233192955253</v>
      </c>
    </row>
    <row r="171" spans="1:14" x14ac:dyDescent="0.35">
      <c r="A171" s="28" t="s">
        <v>144</v>
      </c>
      <c r="B171" s="29">
        <v>26.6</v>
      </c>
      <c r="C171" s="30">
        <v>8.73</v>
      </c>
      <c r="D171" s="31">
        <v>12.18</v>
      </c>
      <c r="E171" s="28">
        <v>2.4</v>
      </c>
      <c r="F171" s="32">
        <v>0.25</v>
      </c>
      <c r="G171" s="27">
        <f t="shared" si="23"/>
        <v>130.10770440442278</v>
      </c>
      <c r="H171" s="9">
        <f t="shared" si="24"/>
        <v>1.2671724191881537</v>
      </c>
      <c r="I171" s="10">
        <f t="shared" si="25"/>
        <v>4.3609022556390977</v>
      </c>
      <c r="J171" s="11">
        <f t="shared" si="26"/>
        <v>4.3609022556390977</v>
      </c>
      <c r="K171" s="12">
        <f t="shared" si="27"/>
        <v>141.06994071752715</v>
      </c>
      <c r="L171" s="12">
        <f t="shared" si="28"/>
        <v>145.41156654449651</v>
      </c>
      <c r="M171" s="13">
        <f t="shared" si="29"/>
        <v>3.4499999999999993</v>
      </c>
      <c r="N171" s="2">
        <f t="shared" si="30"/>
        <v>130.10770440442278</v>
      </c>
    </row>
    <row r="172" spans="1:14" x14ac:dyDescent="0.35">
      <c r="A172" s="28" t="s">
        <v>145</v>
      </c>
      <c r="B172" s="29">
        <v>15.1</v>
      </c>
      <c r="C172" s="30">
        <v>10.050000000000001</v>
      </c>
      <c r="D172" s="31">
        <v>11.73</v>
      </c>
      <c r="E172" s="28">
        <v>2.8</v>
      </c>
      <c r="F172" s="32">
        <v>0</v>
      </c>
      <c r="G172" s="27">
        <f t="shared" si="23"/>
        <v>104.68529208921797</v>
      </c>
      <c r="H172" s="9">
        <f t="shared" si="24"/>
        <v>1.073678201352156</v>
      </c>
      <c r="I172" s="10">
        <f t="shared" si="25"/>
        <v>7.6821192052980134</v>
      </c>
      <c r="J172" s="11">
        <f t="shared" si="26"/>
        <v>7.6821192052980134</v>
      </c>
      <c r="K172" s="12">
        <f t="shared" si="27"/>
        <v>104.89037552732177</v>
      </c>
      <c r="L172" s="12">
        <f t="shared" si="28"/>
        <v>104.89037552732177</v>
      </c>
      <c r="M172" s="13">
        <f t="shared" si="29"/>
        <v>1.6799999999999997</v>
      </c>
      <c r="N172" s="2">
        <f t="shared" si="30"/>
        <v>104.68529208921797</v>
      </c>
    </row>
    <row r="173" spans="1:14" x14ac:dyDescent="0.35">
      <c r="A173" s="28" t="s">
        <v>146</v>
      </c>
      <c r="B173" s="29">
        <v>25.8</v>
      </c>
      <c r="C173" s="30">
        <v>11.28</v>
      </c>
      <c r="D173" s="31">
        <v>11.39</v>
      </c>
      <c r="E173" s="28">
        <v>2.8</v>
      </c>
      <c r="F173" s="32">
        <v>0</v>
      </c>
      <c r="G173" s="27">
        <f t="shared" si="23"/>
        <v>85.657603692759452</v>
      </c>
      <c r="H173" s="9">
        <f t="shared" si="24"/>
        <v>1.073678201352156</v>
      </c>
      <c r="I173" s="10">
        <f t="shared" si="25"/>
        <v>4.4961240310077519</v>
      </c>
      <c r="J173" s="11">
        <f t="shared" si="26"/>
        <v>4.4961240310077519</v>
      </c>
      <c r="K173" s="12">
        <f t="shared" si="27"/>
        <v>89.688268615387074</v>
      </c>
      <c r="L173" s="12">
        <f t="shared" si="28"/>
        <v>89.688268615387059</v>
      </c>
      <c r="M173" s="13">
        <f t="shared" si="29"/>
        <v>1</v>
      </c>
      <c r="N173" s="2">
        <f t="shared" si="30"/>
        <v>85.657603692759452</v>
      </c>
    </row>
    <row r="174" spans="1:14" x14ac:dyDescent="0.35">
      <c r="A174" s="28" t="s">
        <v>147</v>
      </c>
      <c r="B174" s="29">
        <v>23.7</v>
      </c>
      <c r="C174" s="30">
        <v>11.38</v>
      </c>
      <c r="D174" s="31">
        <v>11.89</v>
      </c>
      <c r="E174" s="28">
        <v>2.8</v>
      </c>
      <c r="F174" s="32">
        <v>0</v>
      </c>
      <c r="G174" s="27">
        <f t="shared" si="23"/>
        <v>100.61735347252902</v>
      </c>
      <c r="H174" s="9">
        <f t="shared" si="24"/>
        <v>1.073678201352156</v>
      </c>
      <c r="I174" s="10">
        <f t="shared" si="25"/>
        <v>4.8945147679324892</v>
      </c>
      <c r="J174" s="11">
        <f t="shared" si="26"/>
        <v>4.8945147679324892</v>
      </c>
      <c r="K174" s="12">
        <f t="shared" si="27"/>
        <v>112.91084049973206</v>
      </c>
      <c r="L174" s="12">
        <f t="shared" si="28"/>
        <v>112.91084049973206</v>
      </c>
      <c r="M174" s="13">
        <f t="shared" si="29"/>
        <v>1</v>
      </c>
      <c r="N174" s="2">
        <f t="shared" si="30"/>
        <v>100.61735347252902</v>
      </c>
    </row>
    <row r="175" spans="1:14" x14ac:dyDescent="0.35">
      <c r="A175" s="28" t="s">
        <v>148</v>
      </c>
      <c r="B175" s="29">
        <v>10.039999999999999</v>
      </c>
      <c r="C175" s="30">
        <v>9.35</v>
      </c>
      <c r="D175" s="31">
        <v>11.14</v>
      </c>
      <c r="E175" s="28">
        <v>3</v>
      </c>
      <c r="F175" s="32">
        <v>0</v>
      </c>
      <c r="G175" s="27">
        <f t="shared" si="23"/>
        <v>92.280744266268485</v>
      </c>
      <c r="H175" s="9">
        <f t="shared" si="24"/>
        <v>0.98171946674683885</v>
      </c>
      <c r="I175" s="10">
        <f t="shared" si="25"/>
        <v>11.553784860557769</v>
      </c>
      <c r="J175" s="11">
        <f t="shared" si="26"/>
        <v>11.553784860557769</v>
      </c>
      <c r="K175" s="12">
        <f t="shared" si="27"/>
        <v>76.620307984525084</v>
      </c>
      <c r="L175" s="12">
        <f t="shared" si="28"/>
        <v>76.620307984525084</v>
      </c>
      <c r="M175" s="13">
        <f t="shared" si="29"/>
        <v>1.7900000000000009</v>
      </c>
      <c r="N175" s="2">
        <f t="shared" si="30"/>
        <v>92.280744266268485</v>
      </c>
    </row>
    <row r="176" spans="1:14" x14ac:dyDescent="0.35">
      <c r="A176" s="28" t="s">
        <v>149</v>
      </c>
      <c r="B176" s="29">
        <v>19.98</v>
      </c>
      <c r="C176" s="30">
        <v>8.2249999999999996</v>
      </c>
      <c r="D176" s="31">
        <v>11.14</v>
      </c>
      <c r="E176" s="28">
        <v>3</v>
      </c>
      <c r="F176" s="32">
        <v>0</v>
      </c>
      <c r="G176" s="27">
        <f t="shared" si="23"/>
        <v>89.342130735293125</v>
      </c>
      <c r="H176" s="9">
        <f t="shared" si="24"/>
        <v>0.98171946674683885</v>
      </c>
      <c r="I176" s="10">
        <f t="shared" si="25"/>
        <v>5.8058058058058055</v>
      </c>
      <c r="J176" s="11">
        <f t="shared" si="26"/>
        <v>5.8058058058058055</v>
      </c>
      <c r="K176" s="12">
        <f t="shared" si="27"/>
        <v>76.620307984525084</v>
      </c>
      <c r="L176" s="12">
        <f t="shared" si="28"/>
        <v>76.620307984525084</v>
      </c>
      <c r="M176" s="13">
        <f t="shared" si="29"/>
        <v>2.9150000000000009</v>
      </c>
      <c r="N176" s="2">
        <f t="shared" si="30"/>
        <v>89.342130735293125</v>
      </c>
    </row>
    <row r="177" spans="1:14" x14ac:dyDescent="0.35">
      <c r="A177" s="28" t="s">
        <v>150</v>
      </c>
      <c r="B177" s="29">
        <v>15.88</v>
      </c>
      <c r="C177" s="30">
        <v>9.31</v>
      </c>
      <c r="D177" s="31">
        <v>11.89</v>
      </c>
      <c r="E177" s="28">
        <v>4.5</v>
      </c>
      <c r="F177" s="32">
        <v>0</v>
      </c>
      <c r="G177" s="27">
        <f t="shared" si="23"/>
        <v>94.73789687474202</v>
      </c>
      <c r="H177" s="9">
        <f t="shared" si="24"/>
        <v>0.40213226172153133</v>
      </c>
      <c r="I177" s="10">
        <f t="shared" si="25"/>
        <v>7.3047858942065487</v>
      </c>
      <c r="J177" s="11">
        <f t="shared" si="26"/>
        <v>7.3047858942065487</v>
      </c>
      <c r="K177" s="12">
        <f t="shared" si="27"/>
        <v>82.875555485424485</v>
      </c>
      <c r="L177" s="12">
        <f t="shared" si="28"/>
        <v>82.875555485424485</v>
      </c>
      <c r="M177" s="13">
        <f t="shared" si="29"/>
        <v>2.58</v>
      </c>
      <c r="N177" s="2">
        <f t="shared" si="30"/>
        <v>94.73789687474202</v>
      </c>
    </row>
    <row r="178" spans="1:14" x14ac:dyDescent="0.35">
      <c r="A178" s="28" t="s">
        <v>150</v>
      </c>
      <c r="B178" s="29">
        <v>15.88</v>
      </c>
      <c r="C178" s="30">
        <v>9.31</v>
      </c>
      <c r="D178" s="31">
        <v>11.89</v>
      </c>
      <c r="E178" s="28">
        <v>2.95</v>
      </c>
      <c r="F178" s="32">
        <v>0</v>
      </c>
      <c r="G178" s="27">
        <f t="shared" si="23"/>
        <v>111.59626518223769</v>
      </c>
      <c r="H178" s="9">
        <f t="shared" si="24"/>
        <v>1.0044044496217603</v>
      </c>
      <c r="I178" s="10">
        <f t="shared" si="25"/>
        <v>7.3047858942065487</v>
      </c>
      <c r="J178" s="11">
        <f t="shared" si="26"/>
        <v>7.3047858942065487</v>
      </c>
      <c r="K178" s="12">
        <f t="shared" si="27"/>
        <v>109.36563777520311</v>
      </c>
      <c r="L178" s="12">
        <f t="shared" si="28"/>
        <v>109.36563777520311</v>
      </c>
      <c r="M178" s="13">
        <f t="shared" si="29"/>
        <v>2.58</v>
      </c>
      <c r="N178" s="2">
        <f t="shared" si="30"/>
        <v>111.59626518223769</v>
      </c>
    </row>
    <row r="179" spans="1:14" x14ac:dyDescent="0.35">
      <c r="A179" s="28" t="s">
        <v>150</v>
      </c>
      <c r="B179" s="29">
        <v>15.88</v>
      </c>
      <c r="C179" s="30">
        <v>9.31</v>
      </c>
      <c r="D179" s="31">
        <v>11.89</v>
      </c>
      <c r="E179" s="28">
        <v>2.95</v>
      </c>
      <c r="F179" s="32">
        <v>0.21</v>
      </c>
      <c r="G179" s="27">
        <f t="shared" si="23"/>
        <v>113.02298063363131</v>
      </c>
      <c r="H179" s="9">
        <f t="shared" si="24"/>
        <v>1.0044044496217603</v>
      </c>
      <c r="I179" s="10">
        <f t="shared" si="25"/>
        <v>7.3047858942065487</v>
      </c>
      <c r="J179" s="11">
        <f t="shared" si="26"/>
        <v>7.3047858942065487</v>
      </c>
      <c r="K179" s="12">
        <f t="shared" si="27"/>
        <v>109.36563777520311</v>
      </c>
      <c r="L179" s="12">
        <f t="shared" si="28"/>
        <v>111.75113373112826</v>
      </c>
      <c r="M179" s="13">
        <f t="shared" si="29"/>
        <v>2.58</v>
      </c>
      <c r="N179" s="2">
        <f t="shared" si="30"/>
        <v>113.02298063363131</v>
      </c>
    </row>
    <row r="180" spans="1:14" x14ac:dyDescent="0.35">
      <c r="A180" s="28" t="s">
        <v>150</v>
      </c>
      <c r="B180" s="29">
        <v>15.88</v>
      </c>
      <c r="C180" s="30">
        <v>9.31</v>
      </c>
      <c r="D180" s="31">
        <v>11.89</v>
      </c>
      <c r="E180" s="28">
        <v>4.5</v>
      </c>
      <c r="F180" s="32">
        <v>0</v>
      </c>
      <c r="G180" s="27">
        <f t="shared" si="23"/>
        <v>94.73789687474202</v>
      </c>
      <c r="H180" s="9">
        <f t="shared" si="24"/>
        <v>0.40213226172153133</v>
      </c>
      <c r="I180" s="10">
        <f t="shared" si="25"/>
        <v>7.3047858942065487</v>
      </c>
      <c r="J180" s="11">
        <f t="shared" si="26"/>
        <v>7.3047858942065487</v>
      </c>
      <c r="K180" s="12">
        <f t="shared" si="27"/>
        <v>82.875555485424485</v>
      </c>
      <c r="L180" s="12">
        <f t="shared" si="28"/>
        <v>82.875555485424485</v>
      </c>
      <c r="M180" s="13">
        <f t="shared" si="29"/>
        <v>2.58</v>
      </c>
      <c r="N180" s="2">
        <f t="shared" si="30"/>
        <v>94.73789687474202</v>
      </c>
    </row>
    <row r="181" spans="1:14" x14ac:dyDescent="0.35">
      <c r="A181" s="28" t="s">
        <v>151</v>
      </c>
      <c r="B181" s="29">
        <v>37.1</v>
      </c>
      <c r="C181" s="30">
        <v>8.5299999999999994</v>
      </c>
      <c r="D181" s="31">
        <v>10.27</v>
      </c>
      <c r="E181" s="28">
        <v>2.2000000000000002</v>
      </c>
      <c r="F181" s="32">
        <v>0</v>
      </c>
      <c r="G181" s="27">
        <f t="shared" si="23"/>
        <v>68.416138805476152</v>
      </c>
      <c r="H181" s="9">
        <f t="shared" si="24"/>
        <v>1.3685897069487747</v>
      </c>
      <c r="I181" s="10">
        <f t="shared" si="25"/>
        <v>3.1266846361185983</v>
      </c>
      <c r="J181" s="11">
        <f t="shared" si="26"/>
        <v>3.1266846361185983</v>
      </c>
      <c r="K181" s="12">
        <f t="shared" si="27"/>
        <v>61.336351828320105</v>
      </c>
      <c r="L181" s="12">
        <f t="shared" si="28"/>
        <v>61.336351828320105</v>
      </c>
      <c r="M181" s="13">
        <f t="shared" si="29"/>
        <v>1.7400000000000002</v>
      </c>
      <c r="N181" s="2">
        <f t="shared" si="30"/>
        <v>68.416138805476152</v>
      </c>
    </row>
    <row r="182" spans="1:14" x14ac:dyDescent="0.35">
      <c r="A182" s="28" t="s">
        <v>151</v>
      </c>
      <c r="B182" s="29">
        <v>37.1</v>
      </c>
      <c r="C182" s="30">
        <v>8.5299999999999994</v>
      </c>
      <c r="D182" s="31">
        <v>10.27</v>
      </c>
      <c r="E182" s="28">
        <v>3.8</v>
      </c>
      <c r="F182" s="32">
        <v>0</v>
      </c>
      <c r="G182" s="27">
        <f t="shared" si="23"/>
        <v>54.117443436440738</v>
      </c>
      <c r="H182" s="9">
        <f t="shared" si="24"/>
        <v>0.64741348898160545</v>
      </c>
      <c r="I182" s="10">
        <f t="shared" si="25"/>
        <v>3.1266846361185983</v>
      </c>
      <c r="J182" s="11">
        <f t="shared" si="26"/>
        <v>3.1266846361185983</v>
      </c>
      <c r="K182" s="12">
        <f t="shared" si="27"/>
        <v>44.003041676461407</v>
      </c>
      <c r="L182" s="12">
        <f t="shared" si="28"/>
        <v>44.003041676461407</v>
      </c>
      <c r="M182" s="13">
        <f t="shared" si="29"/>
        <v>1.7400000000000002</v>
      </c>
      <c r="N182" s="2">
        <f t="shared" si="30"/>
        <v>54.117443436440738</v>
      </c>
    </row>
    <row r="183" spans="1:14" x14ac:dyDescent="0.35">
      <c r="A183" s="28" t="s">
        <v>152</v>
      </c>
      <c r="B183" s="29">
        <v>29.4</v>
      </c>
      <c r="C183" s="30">
        <v>9.1199999999999992</v>
      </c>
      <c r="D183" s="31">
        <v>12.36</v>
      </c>
      <c r="E183" s="28">
        <v>3.8</v>
      </c>
      <c r="F183" s="32">
        <v>0</v>
      </c>
      <c r="G183" s="27">
        <f t="shared" si="23"/>
        <v>111.77719386476235</v>
      </c>
      <c r="H183" s="9">
        <f t="shared" si="24"/>
        <v>0.64741348898160545</v>
      </c>
      <c r="I183" s="10">
        <f t="shared" si="25"/>
        <v>3.9455782312925174</v>
      </c>
      <c r="J183" s="11">
        <f t="shared" si="26"/>
        <v>3.9455782312925174</v>
      </c>
      <c r="K183" s="12">
        <f t="shared" si="27"/>
        <v>115.2080160272631</v>
      </c>
      <c r="L183" s="12">
        <f t="shared" si="28"/>
        <v>115.2080160272631</v>
      </c>
      <c r="M183" s="13">
        <f t="shared" si="29"/>
        <v>3.24</v>
      </c>
      <c r="N183" s="2">
        <f t="shared" si="30"/>
        <v>111.77719386476235</v>
      </c>
    </row>
    <row r="184" spans="1:14" x14ac:dyDescent="0.35">
      <c r="A184" s="28" t="s">
        <v>153</v>
      </c>
      <c r="B184" s="29">
        <v>24.22</v>
      </c>
      <c r="C184" s="30">
        <v>7.45</v>
      </c>
      <c r="D184" s="31">
        <v>12.15</v>
      </c>
      <c r="E184" s="28">
        <v>4.5</v>
      </c>
      <c r="F184" s="32">
        <v>0</v>
      </c>
      <c r="G184" s="27">
        <f t="shared" si="23"/>
        <v>104.316948678323</v>
      </c>
      <c r="H184" s="9">
        <f t="shared" si="24"/>
        <v>0.40213226172153133</v>
      </c>
      <c r="I184" s="10">
        <f t="shared" si="25"/>
        <v>4.7894302229562351</v>
      </c>
      <c r="J184" s="11">
        <f t="shared" si="26"/>
        <v>4.7894302229562351</v>
      </c>
      <c r="K184" s="12">
        <f t="shared" si="27"/>
        <v>93.417115322302919</v>
      </c>
      <c r="L184" s="12">
        <f t="shared" si="28"/>
        <v>93.417115322302919</v>
      </c>
      <c r="M184" s="13">
        <f t="shared" si="29"/>
        <v>4.7</v>
      </c>
      <c r="N184" s="2">
        <f t="shared" si="30"/>
        <v>104.316948678323</v>
      </c>
    </row>
    <row r="185" spans="1:14" x14ac:dyDescent="0.35">
      <c r="A185" s="28" t="s">
        <v>153</v>
      </c>
      <c r="B185" s="29">
        <v>24</v>
      </c>
      <c r="C185" s="30">
        <v>7.48</v>
      </c>
      <c r="D185" s="31">
        <v>12.17</v>
      </c>
      <c r="E185" s="28">
        <v>2.95</v>
      </c>
      <c r="F185" s="32">
        <v>0</v>
      </c>
      <c r="G185" s="27">
        <f t="shared" si="23"/>
        <v>123.07728660905437</v>
      </c>
      <c r="H185" s="9">
        <f t="shared" si="24"/>
        <v>1.0044044496217603</v>
      </c>
      <c r="I185" s="10">
        <f t="shared" si="25"/>
        <v>4.833333333333333</v>
      </c>
      <c r="J185" s="11">
        <f t="shared" si="26"/>
        <v>4.833333333333333</v>
      </c>
      <c r="K185" s="12">
        <f t="shared" si="27"/>
        <v>124.41733366455283</v>
      </c>
      <c r="L185" s="12">
        <f t="shared" si="28"/>
        <v>124.41733366455281</v>
      </c>
      <c r="M185" s="13">
        <f t="shared" si="29"/>
        <v>4.6899999999999995</v>
      </c>
      <c r="N185" s="2">
        <f t="shared" si="30"/>
        <v>123.07728660905437</v>
      </c>
    </row>
    <row r="186" spans="1:14" x14ac:dyDescent="0.35">
      <c r="A186" s="28" t="s">
        <v>153</v>
      </c>
      <c r="B186" s="29">
        <v>24</v>
      </c>
      <c r="C186" s="30">
        <v>7.48</v>
      </c>
      <c r="D186" s="31">
        <v>12.17</v>
      </c>
      <c r="E186" s="28">
        <v>2.95</v>
      </c>
      <c r="F186" s="32">
        <v>0.34</v>
      </c>
      <c r="G186" s="27">
        <f t="shared" si="23"/>
        <v>131.49699661198011</v>
      </c>
      <c r="H186" s="9">
        <f t="shared" si="24"/>
        <v>1.0044044496217603</v>
      </c>
      <c r="I186" s="10">
        <f t="shared" si="25"/>
        <v>4.833333333333333</v>
      </c>
      <c r="J186" s="11">
        <f t="shared" si="26"/>
        <v>5.4519612723568791</v>
      </c>
      <c r="K186" s="12">
        <f t="shared" si="27"/>
        <v>124.41733366455283</v>
      </c>
      <c r="L186" s="12">
        <f t="shared" si="28"/>
        <v>131.41203561816172</v>
      </c>
      <c r="M186" s="13">
        <f t="shared" si="29"/>
        <v>4.6899999999999995</v>
      </c>
      <c r="N186" s="2">
        <f t="shared" si="30"/>
        <v>131.49699661198011</v>
      </c>
    </row>
    <row r="187" spans="1:14" x14ac:dyDescent="0.35">
      <c r="A187" s="28" t="s">
        <v>154</v>
      </c>
      <c r="B187" s="29">
        <v>12.8</v>
      </c>
      <c r="C187" s="30">
        <v>9.49</v>
      </c>
      <c r="D187" s="31">
        <v>9.5</v>
      </c>
      <c r="E187" s="28">
        <v>4.5</v>
      </c>
      <c r="F187" s="32">
        <v>0</v>
      </c>
      <c r="G187" s="27">
        <f t="shared" si="23"/>
        <v>41.008386995087491</v>
      </c>
      <c r="H187" s="9">
        <f t="shared" si="24"/>
        <v>0.40213226172153133</v>
      </c>
      <c r="I187" s="10">
        <f t="shared" si="25"/>
        <v>9.0625</v>
      </c>
      <c r="J187" s="11">
        <f t="shared" si="26"/>
        <v>9.0625</v>
      </c>
      <c r="K187" s="12">
        <f t="shared" si="27"/>
        <v>27.569345266773798</v>
      </c>
      <c r="L187" s="12">
        <f t="shared" si="28"/>
        <v>27.569345266773801</v>
      </c>
      <c r="M187" s="13">
        <f t="shared" si="29"/>
        <v>1</v>
      </c>
      <c r="N187" s="2">
        <f t="shared" si="30"/>
        <v>41.008386995087491</v>
      </c>
    </row>
    <row r="188" spans="1:14" x14ac:dyDescent="0.35">
      <c r="A188" s="28" t="s">
        <v>155</v>
      </c>
      <c r="B188" s="29">
        <v>17.8</v>
      </c>
      <c r="C188" s="30">
        <v>9.0299999999999994</v>
      </c>
      <c r="D188" s="31">
        <v>9.93</v>
      </c>
      <c r="E188" s="28">
        <v>4.5</v>
      </c>
      <c r="F188" s="32">
        <v>0</v>
      </c>
      <c r="G188" s="27">
        <f t="shared" si="23"/>
        <v>44.139698662479404</v>
      </c>
      <c r="H188" s="9">
        <f t="shared" si="24"/>
        <v>0.40213226172153133</v>
      </c>
      <c r="I188" s="10">
        <f t="shared" si="25"/>
        <v>6.5168539325842696</v>
      </c>
      <c r="J188" s="11">
        <f t="shared" si="26"/>
        <v>6.5168539325842696</v>
      </c>
      <c r="K188" s="12">
        <f t="shared" si="27"/>
        <v>33.606745129365756</v>
      </c>
      <c r="L188" s="12">
        <f t="shared" si="28"/>
        <v>33.606745129365756</v>
      </c>
      <c r="M188" s="13">
        <f t="shared" si="29"/>
        <v>1</v>
      </c>
      <c r="N188" s="2">
        <f t="shared" si="30"/>
        <v>44.139698662479404</v>
      </c>
    </row>
    <row r="189" spans="1:14" x14ac:dyDescent="0.35">
      <c r="A189" s="28" t="s">
        <v>156</v>
      </c>
      <c r="B189" s="29">
        <v>13.4</v>
      </c>
      <c r="C189" s="30">
        <v>10.29</v>
      </c>
      <c r="D189" s="31">
        <v>12.29</v>
      </c>
      <c r="E189" s="28">
        <v>2.8</v>
      </c>
      <c r="F189" s="32">
        <v>0</v>
      </c>
      <c r="G189" s="27">
        <f t="shared" si="23"/>
        <v>125.84627877431654</v>
      </c>
      <c r="H189" s="9">
        <f t="shared" si="24"/>
        <v>1.073678201352156</v>
      </c>
      <c r="I189" s="10">
        <f t="shared" si="25"/>
        <v>8.656716417910447</v>
      </c>
      <c r="J189" s="11">
        <f t="shared" si="26"/>
        <v>8.656716417910447</v>
      </c>
      <c r="K189" s="12">
        <f t="shared" si="27"/>
        <v>135.74868781558715</v>
      </c>
      <c r="L189" s="12">
        <f t="shared" si="28"/>
        <v>135.74868781558715</v>
      </c>
      <c r="M189" s="13">
        <f t="shared" si="29"/>
        <v>2</v>
      </c>
      <c r="N189" s="2">
        <f t="shared" si="30"/>
        <v>125.84627877431654</v>
      </c>
    </row>
    <row r="190" spans="1:14" x14ac:dyDescent="0.35">
      <c r="A190" s="28" t="s">
        <v>157</v>
      </c>
      <c r="B190" s="29">
        <v>22.7</v>
      </c>
      <c r="C190" s="30">
        <v>9.39</v>
      </c>
      <c r="D190" s="31">
        <v>9.39</v>
      </c>
      <c r="E190" s="28">
        <v>4.5</v>
      </c>
      <c r="F190" s="32">
        <v>0</v>
      </c>
      <c r="G190" s="27">
        <f t="shared" si="23"/>
        <v>34.562269797024449</v>
      </c>
      <c r="H190" s="9">
        <f t="shared" si="24"/>
        <v>0.40213226172153133</v>
      </c>
      <c r="I190" s="10">
        <f t="shared" si="25"/>
        <v>5.1101321585903081</v>
      </c>
      <c r="J190" s="11">
        <f t="shared" si="26"/>
        <v>5.1101321585903081</v>
      </c>
      <c r="K190" s="12">
        <f t="shared" si="27"/>
        <v>26.20755176856029</v>
      </c>
      <c r="L190" s="12">
        <f t="shared" si="28"/>
        <v>26.20755176856029</v>
      </c>
      <c r="M190" s="13">
        <f t="shared" si="29"/>
        <v>1</v>
      </c>
      <c r="N190" s="2">
        <f t="shared" si="30"/>
        <v>34.562269797024449</v>
      </c>
    </row>
    <row r="191" spans="1:14" x14ac:dyDescent="0.35">
      <c r="A191" s="28" t="s">
        <v>157</v>
      </c>
      <c r="B191" s="29">
        <v>22.7</v>
      </c>
      <c r="C191" s="30">
        <v>9.39</v>
      </c>
      <c r="D191" s="31">
        <v>9.39</v>
      </c>
      <c r="E191" s="28">
        <v>2.8</v>
      </c>
      <c r="F191" s="32">
        <v>0</v>
      </c>
      <c r="G191" s="27">
        <f t="shared" si="23"/>
        <v>44.404943128165485</v>
      </c>
      <c r="H191" s="9">
        <f t="shared" si="24"/>
        <v>1.073678201352156</v>
      </c>
      <c r="I191" s="10">
        <f t="shared" si="25"/>
        <v>5.1101321585903081</v>
      </c>
      <c r="J191" s="11">
        <f t="shared" si="26"/>
        <v>5.1101321585903081</v>
      </c>
      <c r="K191" s="12">
        <f t="shared" si="27"/>
        <v>35.705542850313741</v>
      </c>
      <c r="L191" s="12">
        <f t="shared" si="28"/>
        <v>35.705542850313741</v>
      </c>
      <c r="M191" s="13">
        <f t="shared" si="29"/>
        <v>1</v>
      </c>
      <c r="N191" s="2">
        <f t="shared" si="30"/>
        <v>44.404943128165485</v>
      </c>
    </row>
    <row r="192" spans="1:14" x14ac:dyDescent="0.35">
      <c r="A192" s="28" t="s">
        <v>158</v>
      </c>
      <c r="B192" s="29">
        <v>15.2</v>
      </c>
      <c r="C192" s="30">
        <v>10.07</v>
      </c>
      <c r="D192" s="31">
        <v>12.1</v>
      </c>
      <c r="E192" s="28">
        <v>2.5</v>
      </c>
      <c r="F192" s="32">
        <v>0</v>
      </c>
      <c r="G192" s="27">
        <f t="shared" si="23"/>
        <v>122.9377423734739</v>
      </c>
      <c r="H192" s="9">
        <f t="shared" si="24"/>
        <v>1.2176207188103867</v>
      </c>
      <c r="I192" s="10">
        <f t="shared" si="25"/>
        <v>7.6315789473684212</v>
      </c>
      <c r="J192" s="11">
        <f t="shared" si="26"/>
        <v>7.6315789473684212</v>
      </c>
      <c r="K192" s="12">
        <f t="shared" si="27"/>
        <v>132.89974381161537</v>
      </c>
      <c r="L192" s="12">
        <f t="shared" si="28"/>
        <v>132.89974381161537</v>
      </c>
      <c r="M192" s="13">
        <f t="shared" si="29"/>
        <v>2.0299999999999994</v>
      </c>
      <c r="N192" s="2">
        <f t="shared" si="30"/>
        <v>122.9377423734739</v>
      </c>
    </row>
    <row r="193" spans="1:14" x14ac:dyDescent="0.35">
      <c r="A193" s="28" t="s">
        <v>159</v>
      </c>
      <c r="B193" s="29">
        <v>16.07</v>
      </c>
      <c r="C193" s="30">
        <v>10.84</v>
      </c>
      <c r="D193" s="31">
        <v>12.41</v>
      </c>
      <c r="E193" s="28">
        <v>3.2</v>
      </c>
      <c r="F193" s="32">
        <v>0.25</v>
      </c>
      <c r="G193" s="27">
        <f t="shared" si="23"/>
        <v>121.31154426295492</v>
      </c>
      <c r="H193" s="9">
        <f t="shared" si="24"/>
        <v>0.89303923354085424</v>
      </c>
      <c r="I193" s="10">
        <f t="shared" si="25"/>
        <v>7.2184194150591159</v>
      </c>
      <c r="J193" s="11">
        <f t="shared" si="26"/>
        <v>7.2184194150591159</v>
      </c>
      <c r="K193" s="12">
        <f t="shared" si="27"/>
        <v>132.01030872208474</v>
      </c>
      <c r="L193" s="12">
        <f t="shared" si="28"/>
        <v>136.07311163288793</v>
      </c>
      <c r="M193" s="13">
        <f t="shared" si="29"/>
        <v>1.5700000000000003</v>
      </c>
      <c r="N193" s="2">
        <f t="shared" si="30"/>
        <v>121.31154426295492</v>
      </c>
    </row>
    <row r="194" spans="1:14" x14ac:dyDescent="0.35">
      <c r="A194" s="28" t="s">
        <v>160</v>
      </c>
      <c r="B194" s="29">
        <v>11.14</v>
      </c>
      <c r="C194" s="30">
        <v>11</v>
      </c>
      <c r="D194" s="31">
        <v>12.23</v>
      </c>
      <c r="E194" s="28">
        <v>3.2</v>
      </c>
      <c r="F194" s="32">
        <v>0.25</v>
      </c>
      <c r="G194" s="27">
        <f t="shared" si="23"/>
        <v>116.61544178786741</v>
      </c>
      <c r="H194" s="9">
        <f t="shared" si="24"/>
        <v>0.89303923354085424</v>
      </c>
      <c r="I194" s="10">
        <f t="shared" si="25"/>
        <v>10.412926391382404</v>
      </c>
      <c r="J194" s="11">
        <f t="shared" si="26"/>
        <v>10.361319442138829</v>
      </c>
      <c r="K194" s="12">
        <f t="shared" si="27"/>
        <v>121.50883213024689</v>
      </c>
      <c r="L194" s="12">
        <f t="shared" si="28"/>
        <v>125.24843732961321</v>
      </c>
      <c r="M194" s="13">
        <f t="shared" si="29"/>
        <v>1.2300000000000004</v>
      </c>
      <c r="N194" s="2">
        <f t="shared" si="30"/>
        <v>116.61544178786741</v>
      </c>
    </row>
    <row r="195" spans="1:14" x14ac:dyDescent="0.35">
      <c r="A195" s="28" t="s">
        <v>161</v>
      </c>
      <c r="B195" s="29">
        <v>16.87</v>
      </c>
      <c r="C195" s="30">
        <v>10.43</v>
      </c>
      <c r="D195" s="31">
        <v>11.94</v>
      </c>
      <c r="E195" s="28">
        <v>3.2</v>
      </c>
      <c r="F195" s="32">
        <v>0.25</v>
      </c>
      <c r="G195" s="27">
        <f t="shared" si="23"/>
        <v>105.26678988525975</v>
      </c>
      <c r="H195" s="9">
        <f t="shared" si="24"/>
        <v>0.89303923354085424</v>
      </c>
      <c r="I195" s="10">
        <f t="shared" si="25"/>
        <v>6.8761114404267927</v>
      </c>
      <c r="J195" s="11">
        <f t="shared" si="26"/>
        <v>6.8761114404267927</v>
      </c>
      <c r="K195" s="12">
        <f t="shared" si="27"/>
        <v>106.31825666080003</v>
      </c>
      <c r="L195" s="12">
        <f t="shared" si="28"/>
        <v>109.59035053600174</v>
      </c>
      <c r="M195" s="13">
        <f t="shared" si="29"/>
        <v>1.5099999999999998</v>
      </c>
      <c r="N195" s="2">
        <f t="shared" si="30"/>
        <v>105.26678988525975</v>
      </c>
    </row>
    <row r="196" spans="1:14" x14ac:dyDescent="0.35">
      <c r="A196" s="28" t="s">
        <v>162</v>
      </c>
      <c r="B196" s="29">
        <v>9.4</v>
      </c>
      <c r="C196" s="30">
        <v>9.9</v>
      </c>
      <c r="D196" s="31">
        <v>10.3</v>
      </c>
      <c r="E196" s="28">
        <v>2.5</v>
      </c>
      <c r="F196" s="32">
        <v>0</v>
      </c>
      <c r="G196" s="27">
        <f t="shared" si="23"/>
        <v>72.621739145661579</v>
      </c>
      <c r="H196" s="9">
        <f t="shared" si="24"/>
        <v>1.2176207188103867</v>
      </c>
      <c r="I196" s="10">
        <f t="shared" si="25"/>
        <v>12.340425531914892</v>
      </c>
      <c r="J196" s="11">
        <f t="shared" si="26"/>
        <v>12.340425531914892</v>
      </c>
      <c r="K196" s="12">
        <f t="shared" si="27"/>
        <v>58.012842274432224</v>
      </c>
      <c r="L196" s="12">
        <f t="shared" si="28"/>
        <v>58.012842274432224</v>
      </c>
      <c r="M196" s="13">
        <f t="shared" si="29"/>
        <v>1</v>
      </c>
      <c r="N196" s="2">
        <f t="shared" si="30"/>
        <v>72.621739145661579</v>
      </c>
    </row>
    <row r="197" spans="1:14" x14ac:dyDescent="0.35">
      <c r="A197" s="28" t="s">
        <v>163</v>
      </c>
      <c r="B197" s="29">
        <v>11.2</v>
      </c>
      <c r="C197" s="30">
        <v>9.15</v>
      </c>
      <c r="D197" s="31">
        <v>9.6</v>
      </c>
      <c r="E197" s="28">
        <v>3</v>
      </c>
      <c r="F197" s="32">
        <v>0</v>
      </c>
      <c r="G197" s="27">
        <f t="shared" ref="G197:G260" si="31">IF(N197&lt;20,"Binocular",N197)</f>
        <v>52.819745102056373</v>
      </c>
      <c r="H197" s="9">
        <f t="shared" si="24"/>
        <v>0.98171946674683885</v>
      </c>
      <c r="I197" s="10">
        <f t="shared" si="25"/>
        <v>10.357142857142858</v>
      </c>
      <c r="J197" s="11">
        <f t="shared" si="26"/>
        <v>10.357142857142858</v>
      </c>
      <c r="K197" s="12">
        <f t="shared" si="27"/>
        <v>37.700220764475453</v>
      </c>
      <c r="L197" s="12">
        <f t="shared" si="28"/>
        <v>37.700220764475453</v>
      </c>
      <c r="M197" s="13">
        <f t="shared" si="29"/>
        <v>1</v>
      </c>
      <c r="N197" s="2">
        <f t="shared" si="30"/>
        <v>52.819745102056373</v>
      </c>
    </row>
    <row r="198" spans="1:14" x14ac:dyDescent="0.35">
      <c r="A198" s="28" t="s">
        <v>163</v>
      </c>
      <c r="B198" s="29">
        <v>11.2</v>
      </c>
      <c r="C198" s="30">
        <v>9.15</v>
      </c>
      <c r="D198" s="31">
        <v>9.6</v>
      </c>
      <c r="E198" s="28">
        <v>2.2000000000000002</v>
      </c>
      <c r="F198" s="32">
        <v>0</v>
      </c>
      <c r="G198" s="27">
        <f t="shared" si="31"/>
        <v>59.534419742834785</v>
      </c>
      <c r="H198" s="9">
        <f t="shared" si="24"/>
        <v>1.3685897069487747</v>
      </c>
      <c r="I198" s="10">
        <f t="shared" si="25"/>
        <v>10.357142857142858</v>
      </c>
      <c r="J198" s="11">
        <f t="shared" si="26"/>
        <v>10.357142857142858</v>
      </c>
      <c r="K198" s="12">
        <f t="shared" si="27"/>
        <v>45.052401040065099</v>
      </c>
      <c r="L198" s="12">
        <f t="shared" si="28"/>
        <v>45.052401040065099</v>
      </c>
      <c r="M198" s="13">
        <f t="shared" si="29"/>
        <v>1</v>
      </c>
      <c r="N198" s="2">
        <f t="shared" si="30"/>
        <v>59.534419742834785</v>
      </c>
    </row>
    <row r="199" spans="1:14" x14ac:dyDescent="0.35">
      <c r="A199" s="28" t="s">
        <v>163</v>
      </c>
      <c r="B199" s="29">
        <v>11.2</v>
      </c>
      <c r="C199" s="30">
        <v>9.15</v>
      </c>
      <c r="D199" s="31">
        <v>9.6</v>
      </c>
      <c r="E199" s="28">
        <v>2.85</v>
      </c>
      <c r="F199" s="32">
        <v>0</v>
      </c>
      <c r="G199" s="27">
        <f t="shared" si="31"/>
        <v>53.962297626823073</v>
      </c>
      <c r="H199" s="9">
        <f t="shared" si="24"/>
        <v>1.0503848448986028</v>
      </c>
      <c r="I199" s="10">
        <f t="shared" si="25"/>
        <v>10.357142857142858</v>
      </c>
      <c r="J199" s="11">
        <f t="shared" si="26"/>
        <v>10.357142857142858</v>
      </c>
      <c r="K199" s="12">
        <f t="shared" si="27"/>
        <v>38.911410065171658</v>
      </c>
      <c r="L199" s="12">
        <f t="shared" si="28"/>
        <v>38.911410065171658</v>
      </c>
      <c r="M199" s="13">
        <f t="shared" si="29"/>
        <v>1</v>
      </c>
      <c r="N199" s="2">
        <f t="shared" si="30"/>
        <v>53.962297626823073</v>
      </c>
    </row>
    <row r="200" spans="1:14" x14ac:dyDescent="0.35">
      <c r="A200" s="28" t="s">
        <v>164</v>
      </c>
      <c r="B200" s="29">
        <v>25.3</v>
      </c>
      <c r="C200" s="30">
        <v>8.85</v>
      </c>
      <c r="D200" s="31">
        <v>12.15</v>
      </c>
      <c r="E200" s="28">
        <v>4.5</v>
      </c>
      <c r="F200" s="32">
        <v>0</v>
      </c>
      <c r="G200" s="27">
        <f t="shared" si="31"/>
        <v>99.803444042555981</v>
      </c>
      <c r="H200" s="9">
        <f t="shared" si="24"/>
        <v>0.40213226172153133</v>
      </c>
      <c r="I200" s="10">
        <f t="shared" si="25"/>
        <v>4.5849802371541504</v>
      </c>
      <c r="J200" s="11">
        <f t="shared" si="26"/>
        <v>4.5849802371541504</v>
      </c>
      <c r="K200" s="12">
        <f t="shared" si="27"/>
        <v>93.417115322302919</v>
      </c>
      <c r="L200" s="12">
        <f t="shared" si="28"/>
        <v>93.417115322302919</v>
      </c>
      <c r="M200" s="13">
        <f t="shared" si="29"/>
        <v>3.3000000000000007</v>
      </c>
      <c r="N200" s="2">
        <f t="shared" si="30"/>
        <v>99.803444042555981</v>
      </c>
    </row>
    <row r="201" spans="1:14" x14ac:dyDescent="0.35">
      <c r="A201" s="28" t="s">
        <v>165</v>
      </c>
      <c r="B201" s="29">
        <v>14.89</v>
      </c>
      <c r="C201" s="30">
        <v>11.35</v>
      </c>
      <c r="D201" s="31">
        <v>12.22</v>
      </c>
      <c r="E201" s="28">
        <v>4.5</v>
      </c>
      <c r="F201" s="32">
        <v>0</v>
      </c>
      <c r="G201" s="27">
        <f t="shared" si="31"/>
        <v>94.224625528579566</v>
      </c>
      <c r="H201" s="9">
        <f t="shared" si="24"/>
        <v>0.40213226172153133</v>
      </c>
      <c r="I201" s="10">
        <f t="shared" si="25"/>
        <v>7.7904633982538609</v>
      </c>
      <c r="J201" s="11">
        <f t="shared" si="26"/>
        <v>7.7904633982538609</v>
      </c>
      <c r="K201" s="12">
        <f t="shared" si="27"/>
        <v>96.477591342436156</v>
      </c>
      <c r="L201" s="12">
        <f t="shared" si="28"/>
        <v>96.477591342436156</v>
      </c>
      <c r="M201" s="13">
        <f t="shared" si="29"/>
        <v>1</v>
      </c>
      <c r="N201" s="2">
        <f t="shared" si="30"/>
        <v>94.224625528579566</v>
      </c>
    </row>
    <row r="202" spans="1:14" x14ac:dyDescent="0.35">
      <c r="A202" s="28" t="s">
        <v>166</v>
      </c>
      <c r="B202" s="29">
        <v>3</v>
      </c>
      <c r="C202" s="30">
        <v>9.23</v>
      </c>
      <c r="D202" s="31">
        <v>9.5500000000000007</v>
      </c>
      <c r="E202" s="28">
        <v>2.8</v>
      </c>
      <c r="F202" s="32">
        <v>0</v>
      </c>
      <c r="G202" s="27">
        <f t="shared" si="31"/>
        <v>81.830019759510705</v>
      </c>
      <c r="H202" s="9">
        <f t="shared" si="24"/>
        <v>1.073678201352156</v>
      </c>
      <c r="I202" s="10">
        <f t="shared" si="25"/>
        <v>38.666666666666664</v>
      </c>
      <c r="J202" s="11">
        <f t="shared" si="26"/>
        <v>38.666666666666664</v>
      </c>
      <c r="K202" s="12">
        <f t="shared" si="27"/>
        <v>38.435774812132195</v>
      </c>
      <c r="L202" s="12">
        <f t="shared" si="28"/>
        <v>38.435774812132195</v>
      </c>
      <c r="M202" s="13">
        <f t="shared" si="29"/>
        <v>1</v>
      </c>
      <c r="N202" s="2">
        <f t="shared" si="30"/>
        <v>81.830019759510705</v>
      </c>
    </row>
    <row r="203" spans="1:14" x14ac:dyDescent="0.35">
      <c r="A203" s="28" t="s">
        <v>167</v>
      </c>
      <c r="B203" s="29">
        <v>7.4</v>
      </c>
      <c r="C203" s="30">
        <v>7.87</v>
      </c>
      <c r="D203" s="31">
        <v>11.34</v>
      </c>
      <c r="E203" s="28">
        <v>3</v>
      </c>
      <c r="F203" s="32">
        <v>0</v>
      </c>
      <c r="G203" s="27">
        <f t="shared" si="31"/>
        <v>111.76772787509995</v>
      </c>
      <c r="H203" s="9">
        <f t="shared" si="24"/>
        <v>0.98171946674683885</v>
      </c>
      <c r="I203" s="10">
        <f t="shared" si="25"/>
        <v>15.675675675675675</v>
      </c>
      <c r="J203" s="11">
        <f t="shared" si="26"/>
        <v>15.675675675675675</v>
      </c>
      <c r="K203" s="12">
        <f t="shared" si="27"/>
        <v>84.012497086807301</v>
      </c>
      <c r="L203" s="12">
        <f t="shared" si="28"/>
        <v>84.012497086807301</v>
      </c>
      <c r="M203" s="13">
        <f t="shared" si="29"/>
        <v>3.4699999999999998</v>
      </c>
      <c r="N203" s="2">
        <f t="shared" si="30"/>
        <v>111.76772787509995</v>
      </c>
    </row>
    <row r="204" spans="1:14" x14ac:dyDescent="0.35">
      <c r="A204" s="28" t="s">
        <v>168</v>
      </c>
      <c r="B204" s="29">
        <v>23.3</v>
      </c>
      <c r="C204" s="30">
        <v>10.72</v>
      </c>
      <c r="D204" s="31">
        <v>11.35</v>
      </c>
      <c r="E204" s="28">
        <v>3.5</v>
      </c>
      <c r="F204" s="32">
        <v>0</v>
      </c>
      <c r="G204" s="27">
        <f t="shared" si="31"/>
        <v>77.31349849857979</v>
      </c>
      <c r="H204" s="9">
        <f t="shared" si="24"/>
        <v>0.76632351972073132</v>
      </c>
      <c r="I204" s="10">
        <f t="shared" si="25"/>
        <v>4.9785407725321891</v>
      </c>
      <c r="J204" s="11">
        <f t="shared" si="26"/>
        <v>4.9785407725321891</v>
      </c>
      <c r="K204" s="12">
        <f t="shared" si="27"/>
        <v>76.430148596026314</v>
      </c>
      <c r="L204" s="12">
        <f t="shared" si="28"/>
        <v>76.430148596026314</v>
      </c>
      <c r="M204" s="13">
        <f t="shared" si="29"/>
        <v>1</v>
      </c>
      <c r="N204" s="2">
        <f t="shared" si="30"/>
        <v>77.31349849857979</v>
      </c>
    </row>
    <row r="205" spans="1:14" x14ac:dyDescent="0.35">
      <c r="A205" s="28" t="s">
        <v>168</v>
      </c>
      <c r="B205" s="29">
        <v>23.3</v>
      </c>
      <c r="C205" s="30">
        <v>10.72</v>
      </c>
      <c r="D205" s="31">
        <v>11.35</v>
      </c>
      <c r="E205" s="28">
        <v>3.3</v>
      </c>
      <c r="F205" s="32">
        <v>0</v>
      </c>
      <c r="G205" s="27">
        <f t="shared" si="31"/>
        <v>79.39949334039396</v>
      </c>
      <c r="H205" s="9">
        <f t="shared" si="24"/>
        <v>0.84995058032935766</v>
      </c>
      <c r="I205" s="10">
        <f t="shared" si="25"/>
        <v>4.9785407725321891</v>
      </c>
      <c r="J205" s="11">
        <f t="shared" si="26"/>
        <v>4.9785407725321891</v>
      </c>
      <c r="K205" s="12">
        <f t="shared" si="27"/>
        <v>79.431015713191911</v>
      </c>
      <c r="L205" s="12">
        <f t="shared" si="28"/>
        <v>79.431015713191911</v>
      </c>
      <c r="M205" s="13">
        <f t="shared" si="29"/>
        <v>1</v>
      </c>
      <c r="N205" s="2">
        <f t="shared" si="30"/>
        <v>79.39949334039396</v>
      </c>
    </row>
    <row r="206" spans="1:14" x14ac:dyDescent="0.35">
      <c r="A206" s="28" t="s">
        <v>169</v>
      </c>
      <c r="B206" s="29">
        <v>75.599999999999994</v>
      </c>
      <c r="C206" s="30">
        <v>1.25</v>
      </c>
      <c r="D206" s="31">
        <v>11.7</v>
      </c>
      <c r="E206" s="28">
        <v>3.3</v>
      </c>
      <c r="F206" s="32">
        <v>0</v>
      </c>
      <c r="G206" s="27">
        <f t="shared" si="31"/>
        <v>106.75253385512727</v>
      </c>
      <c r="H206" s="9">
        <f t="shared" si="24"/>
        <v>0.84995058032935766</v>
      </c>
      <c r="I206" s="10">
        <f t="shared" si="25"/>
        <v>1.5343915343915344</v>
      </c>
      <c r="J206" s="11">
        <f t="shared" si="26"/>
        <v>1.5343915343915344</v>
      </c>
      <c r="K206" s="12">
        <f t="shared" si="27"/>
        <v>93.323306147792451</v>
      </c>
      <c r="L206" s="12">
        <f t="shared" si="28"/>
        <v>93.323306147792451</v>
      </c>
      <c r="M206" s="13">
        <f t="shared" si="29"/>
        <v>10.45</v>
      </c>
      <c r="N206" s="2">
        <f t="shared" si="30"/>
        <v>106.75253385512727</v>
      </c>
    </row>
    <row r="207" spans="1:14" x14ac:dyDescent="0.35">
      <c r="A207" s="28" t="s">
        <v>170</v>
      </c>
      <c r="B207" s="29">
        <v>1</v>
      </c>
      <c r="C207" s="30">
        <v>8.5</v>
      </c>
      <c r="D207" s="31">
        <v>8.64</v>
      </c>
      <c r="E207" s="28">
        <v>3</v>
      </c>
      <c r="F207" s="32">
        <v>0</v>
      </c>
      <c r="G207" s="27">
        <f t="shared" si="31"/>
        <v>123.74293261756122</v>
      </c>
      <c r="H207" s="9">
        <f t="shared" si="24"/>
        <v>0.98171946674683885</v>
      </c>
      <c r="I207" s="10">
        <f t="shared" si="25"/>
        <v>116</v>
      </c>
      <c r="J207" s="11">
        <f t="shared" si="26"/>
        <v>116</v>
      </c>
      <c r="K207" s="12">
        <f t="shared" si="27"/>
        <v>24.229468825468444</v>
      </c>
      <c r="L207" s="12">
        <f t="shared" si="28"/>
        <v>24.229468825468444</v>
      </c>
      <c r="M207" s="13">
        <f t="shared" si="29"/>
        <v>1</v>
      </c>
      <c r="N207" s="2">
        <f t="shared" si="30"/>
        <v>123.74293261756122</v>
      </c>
    </row>
    <row r="208" spans="1:14" x14ac:dyDescent="0.35">
      <c r="A208" s="28" t="s">
        <v>171</v>
      </c>
      <c r="B208" s="29">
        <v>2.4</v>
      </c>
      <c r="C208" s="30">
        <v>7.7</v>
      </c>
      <c r="D208" s="31">
        <v>10.1</v>
      </c>
      <c r="E208" s="28">
        <v>3</v>
      </c>
      <c r="F208" s="32">
        <v>0</v>
      </c>
      <c r="G208" s="27">
        <f t="shared" si="31"/>
        <v>114.41081584732115</v>
      </c>
      <c r="H208" s="9">
        <f t="shared" si="24"/>
        <v>0.98171946674683885</v>
      </c>
      <c r="I208" s="10">
        <f t="shared" si="25"/>
        <v>48.333333333333336</v>
      </c>
      <c r="J208" s="11">
        <f t="shared" si="26"/>
        <v>48.333333333333336</v>
      </c>
      <c r="K208" s="12">
        <f t="shared" si="27"/>
        <v>47.461765950648271</v>
      </c>
      <c r="L208" s="12">
        <f t="shared" si="28"/>
        <v>47.461765950648271</v>
      </c>
      <c r="M208" s="13">
        <f t="shared" si="29"/>
        <v>2.3999999999999995</v>
      </c>
      <c r="N208" s="2">
        <f t="shared" si="30"/>
        <v>114.41081584732115</v>
      </c>
    </row>
    <row r="209" spans="1:14" x14ac:dyDescent="0.35">
      <c r="A209" s="28" t="s">
        <v>172</v>
      </c>
      <c r="B209" s="29">
        <v>1.2</v>
      </c>
      <c r="C209" s="30">
        <v>7.99</v>
      </c>
      <c r="D209" s="31">
        <v>8.7100000000000009</v>
      </c>
      <c r="E209" s="28">
        <v>3.5</v>
      </c>
      <c r="F209" s="32">
        <v>0</v>
      </c>
      <c r="G209" s="27">
        <f t="shared" si="31"/>
        <v>109.26726572286037</v>
      </c>
      <c r="H209" s="9">
        <f t="shared" si="24"/>
        <v>0.76632351972073132</v>
      </c>
      <c r="I209" s="10">
        <f t="shared" si="25"/>
        <v>96.666666666666671</v>
      </c>
      <c r="J209" s="11">
        <f t="shared" si="26"/>
        <v>96.666666666666671</v>
      </c>
      <c r="K209" s="12">
        <f t="shared" si="27"/>
        <v>22.660250366350894</v>
      </c>
      <c r="L209" s="12">
        <f t="shared" si="28"/>
        <v>22.660250366350894</v>
      </c>
      <c r="M209" s="13">
        <f t="shared" si="29"/>
        <v>1</v>
      </c>
      <c r="N209" s="2">
        <f t="shared" si="30"/>
        <v>109.26726572286037</v>
      </c>
    </row>
    <row r="210" spans="1:14" x14ac:dyDescent="0.35">
      <c r="A210" s="28" t="s">
        <v>173</v>
      </c>
      <c r="B210" s="29">
        <v>3.6</v>
      </c>
      <c r="C210" s="30">
        <v>9.16</v>
      </c>
      <c r="D210" s="31">
        <v>11.91</v>
      </c>
      <c r="E210" s="28">
        <v>4.5</v>
      </c>
      <c r="F210" s="32">
        <v>0</v>
      </c>
      <c r="G210" s="27">
        <f t="shared" si="31"/>
        <v>127.95318906440454</v>
      </c>
      <c r="H210" s="9">
        <f t="shared" si="24"/>
        <v>0.40213226172153133</v>
      </c>
      <c r="I210" s="10">
        <f t="shared" si="25"/>
        <v>32.222222222222221</v>
      </c>
      <c r="J210" s="11">
        <f t="shared" si="26"/>
        <v>32.222222222222221</v>
      </c>
      <c r="K210" s="12">
        <f t="shared" si="27"/>
        <v>83.642393558873067</v>
      </c>
      <c r="L210" s="12">
        <f t="shared" si="28"/>
        <v>83.642393558873067</v>
      </c>
      <c r="M210" s="13">
        <f t="shared" si="29"/>
        <v>2.75</v>
      </c>
      <c r="N210" s="2">
        <f t="shared" si="30"/>
        <v>127.95318906440454</v>
      </c>
    </row>
    <row r="211" spans="1:14" x14ac:dyDescent="0.35">
      <c r="A211" s="28" t="s">
        <v>174</v>
      </c>
      <c r="B211" s="29">
        <v>3</v>
      </c>
      <c r="C211" s="30">
        <v>9.9</v>
      </c>
      <c r="D211" s="31">
        <v>11.1</v>
      </c>
      <c r="E211" s="28">
        <v>4.5</v>
      </c>
      <c r="F211" s="32">
        <v>0</v>
      </c>
      <c r="G211" s="27">
        <f t="shared" si="31"/>
        <v>101.3660709410363</v>
      </c>
      <c r="H211" s="9">
        <f t="shared" si="24"/>
        <v>0.40213226172153133</v>
      </c>
      <c r="I211" s="10">
        <f t="shared" si="25"/>
        <v>38.666666666666664</v>
      </c>
      <c r="J211" s="11">
        <f t="shared" si="26"/>
        <v>38.666666666666664</v>
      </c>
      <c r="K211" s="12">
        <f t="shared" si="27"/>
        <v>57.600526396049631</v>
      </c>
      <c r="L211" s="12">
        <f t="shared" si="28"/>
        <v>57.600526396049631</v>
      </c>
      <c r="M211" s="13">
        <f t="shared" si="29"/>
        <v>1.1999999999999993</v>
      </c>
      <c r="N211" s="2">
        <f t="shared" si="30"/>
        <v>101.3660709410363</v>
      </c>
    </row>
    <row r="212" spans="1:14" x14ac:dyDescent="0.35">
      <c r="A212" s="28" t="s">
        <v>175</v>
      </c>
      <c r="B212" s="29">
        <v>0.9</v>
      </c>
      <c r="C212" s="30">
        <v>8.83</v>
      </c>
      <c r="D212" s="31">
        <v>9.67</v>
      </c>
      <c r="E212" s="28">
        <v>2.8</v>
      </c>
      <c r="F212" s="32">
        <v>0</v>
      </c>
      <c r="G212" s="27">
        <f t="shared" si="31"/>
        <v>148.5292661776611</v>
      </c>
      <c r="H212" s="9">
        <f t="shared" si="24"/>
        <v>1.073678201352156</v>
      </c>
      <c r="I212" s="10">
        <f t="shared" si="25"/>
        <v>128.88888888888889</v>
      </c>
      <c r="J212" s="11">
        <f t="shared" si="26"/>
        <v>128.88888888888889</v>
      </c>
      <c r="K212" s="12">
        <f t="shared" si="27"/>
        <v>40.619599801654601</v>
      </c>
      <c r="L212" s="12">
        <f t="shared" si="28"/>
        <v>40.619599801654594</v>
      </c>
      <c r="M212" s="13">
        <f t="shared" si="29"/>
        <v>1</v>
      </c>
      <c r="N212" s="2">
        <f t="shared" si="30"/>
        <v>148.5292661776611</v>
      </c>
    </row>
    <row r="213" spans="1:14" x14ac:dyDescent="0.35">
      <c r="A213" s="28" t="s">
        <v>175</v>
      </c>
      <c r="B213" s="29">
        <v>0.9</v>
      </c>
      <c r="C213" s="30">
        <v>8.83</v>
      </c>
      <c r="D213" s="31">
        <v>9.67</v>
      </c>
      <c r="E213" s="28">
        <v>3.2</v>
      </c>
      <c r="F213" s="32">
        <v>0</v>
      </c>
      <c r="G213" s="27">
        <f t="shared" si="31"/>
        <v>145.49371030051577</v>
      </c>
      <c r="H213" s="9">
        <f t="shared" si="24"/>
        <v>0.89303923354085424</v>
      </c>
      <c r="I213" s="10">
        <f t="shared" si="25"/>
        <v>128.88888888888889</v>
      </c>
      <c r="J213" s="11">
        <f t="shared" si="26"/>
        <v>128.88888888888889</v>
      </c>
      <c r="K213" s="12">
        <f t="shared" si="27"/>
        <v>37.377293147871548</v>
      </c>
      <c r="L213" s="12">
        <f t="shared" si="28"/>
        <v>37.377293147871548</v>
      </c>
      <c r="M213" s="13">
        <f t="shared" si="29"/>
        <v>1</v>
      </c>
      <c r="N213" s="2">
        <f t="shared" si="30"/>
        <v>145.49371030051577</v>
      </c>
    </row>
    <row r="214" spans="1:14" x14ac:dyDescent="0.35">
      <c r="A214" s="28" t="s">
        <v>176</v>
      </c>
      <c r="B214" s="29">
        <v>4.41</v>
      </c>
      <c r="C214" s="30">
        <v>7.57</v>
      </c>
      <c r="D214" s="31">
        <v>11.2</v>
      </c>
      <c r="E214" s="28">
        <v>2.2000000000000002</v>
      </c>
      <c r="F214" s="32">
        <v>0</v>
      </c>
      <c r="G214" s="27">
        <f t="shared" si="31"/>
        <v>132.78695609558844</v>
      </c>
      <c r="H214" s="9">
        <f t="shared" si="24"/>
        <v>1.3685897069487747</v>
      </c>
      <c r="I214" s="10">
        <f t="shared" si="25"/>
        <v>26.303854875283445</v>
      </c>
      <c r="J214" s="11">
        <f t="shared" si="26"/>
        <v>26.303854875283445</v>
      </c>
      <c r="K214" s="12">
        <f t="shared" si="27"/>
        <v>94.127807178692564</v>
      </c>
      <c r="L214" s="12">
        <f t="shared" si="28"/>
        <v>94.127807178692564</v>
      </c>
      <c r="M214" s="13">
        <f t="shared" si="29"/>
        <v>3.629999999999999</v>
      </c>
      <c r="N214" s="2">
        <f t="shared" si="30"/>
        <v>132.78695609558844</v>
      </c>
    </row>
    <row r="215" spans="1:14" x14ac:dyDescent="0.35">
      <c r="A215" s="28" t="s">
        <v>177</v>
      </c>
      <c r="B215" s="29">
        <v>1.3</v>
      </c>
      <c r="C215" s="30">
        <v>8.82</v>
      </c>
      <c r="D215" s="31">
        <v>9.11</v>
      </c>
      <c r="E215" s="28">
        <v>3.2</v>
      </c>
      <c r="F215" s="32">
        <v>0</v>
      </c>
      <c r="G215" s="27">
        <f t="shared" si="31"/>
        <v>111.16764048406739</v>
      </c>
      <c r="H215" s="9">
        <f t="shared" ref="H215:H278" si="32">0.0149136546170395+0.124667306072993*(6.5-E215)^1.63506511158234</f>
        <v>0.89303923354085424</v>
      </c>
      <c r="I215" s="10">
        <f t="shared" ref="I215:I278" si="33">116/B215</f>
        <v>89.230769230769226</v>
      </c>
      <c r="J215" s="11">
        <f t="shared" ref="J215:J278" si="34">116/B215-ROUND(116/B215-116/1.2213*(0.0950502775050452+(1.12627632206642)/((1+(F215/0.302756091410027)^2.26536793426585)^0.152776210790626))/B215,0)*(-0.124502804842503+15.5919411863431*F215-79.952641306428*F215^2+46.497636868053*F215^3+180.046972257086*F215^4-96.0995272278428*F215^5-312.155425754896*F215^6+252.108685457266*F215^7)</f>
        <v>89.230769230769226</v>
      </c>
      <c r="K215" s="12">
        <f t="shared" ref="K215:K278" si="35">10^((IF(D215&lt;C215,C215,D215)+H215-2.7)/5)</f>
        <v>28.880708738790965</v>
      </c>
      <c r="L215" s="12">
        <f t="shared" ref="L215:L278" si="36">SQRT(((K215/2)^2*PI()+((K215*F215)/2)^2*PI())/PI())*2</f>
        <v>28.880708738790965</v>
      </c>
      <c r="M215" s="13">
        <f t="shared" ref="M215:M278" si="37">IF(ABS(D215-C215)&lt;1,1,ABS(D215-C215))</f>
        <v>1</v>
      </c>
      <c r="N215" s="2">
        <f t="shared" ref="N215:N278" si="38">28.2004379647114*J215^0.54341406881422+7.93181801181747*L215^0.57008922996566-279.748706397389*M215^-0.076600150962929/B215^0.461363131302114+8.14981519358482*M215^0.468237554468765-26.8211959485956</f>
        <v>111.16764048406739</v>
      </c>
    </row>
    <row r="216" spans="1:14" x14ac:dyDescent="0.35">
      <c r="A216" s="28" t="s">
        <v>177</v>
      </c>
      <c r="B216" s="29">
        <v>1.3</v>
      </c>
      <c r="C216" s="30">
        <v>8.82</v>
      </c>
      <c r="D216" s="31">
        <v>9.11</v>
      </c>
      <c r="E216" s="28">
        <v>3.2</v>
      </c>
      <c r="F216" s="32">
        <v>0.2</v>
      </c>
      <c r="G216" s="27">
        <f t="shared" si="31"/>
        <v>108.54046255397182</v>
      </c>
      <c r="H216" s="9">
        <f t="shared" si="32"/>
        <v>0.89303923354085424</v>
      </c>
      <c r="I216" s="10">
        <f t="shared" si="33"/>
        <v>89.230769230769226</v>
      </c>
      <c r="J216" s="11">
        <f t="shared" si="34"/>
        <v>87.597436327019679</v>
      </c>
      <c r="K216" s="12">
        <f t="shared" si="35"/>
        <v>28.880708738790965</v>
      </c>
      <c r="L216" s="12">
        <f t="shared" si="36"/>
        <v>29.452659485096955</v>
      </c>
      <c r="M216" s="13">
        <f t="shared" si="37"/>
        <v>1</v>
      </c>
      <c r="N216" s="2">
        <f t="shared" si="38"/>
        <v>108.54046255397182</v>
      </c>
    </row>
    <row r="217" spans="1:14" x14ac:dyDescent="0.35">
      <c r="A217" s="28" t="s">
        <v>177</v>
      </c>
      <c r="B217" s="29">
        <v>1.3</v>
      </c>
      <c r="C217" s="30">
        <v>8.82</v>
      </c>
      <c r="D217" s="31">
        <v>9.11</v>
      </c>
      <c r="E217" s="28">
        <v>2.8</v>
      </c>
      <c r="F217" s="32">
        <v>0</v>
      </c>
      <c r="G217" s="27">
        <f t="shared" si="31"/>
        <v>113.78816506509261</v>
      </c>
      <c r="H217" s="9">
        <f t="shared" si="32"/>
        <v>1.073678201352156</v>
      </c>
      <c r="I217" s="10">
        <f t="shared" si="33"/>
        <v>89.230769230769226</v>
      </c>
      <c r="J217" s="11">
        <f t="shared" si="34"/>
        <v>89.230769230769226</v>
      </c>
      <c r="K217" s="12">
        <f t="shared" si="35"/>
        <v>31.385976141095767</v>
      </c>
      <c r="L217" s="12">
        <f t="shared" si="36"/>
        <v>31.385976141095767</v>
      </c>
      <c r="M217" s="13">
        <f t="shared" si="37"/>
        <v>1</v>
      </c>
      <c r="N217" s="2">
        <f t="shared" si="38"/>
        <v>113.78816506509261</v>
      </c>
    </row>
    <row r="218" spans="1:14" x14ac:dyDescent="0.35">
      <c r="A218" s="28" t="s">
        <v>178</v>
      </c>
      <c r="B218" s="29">
        <v>3.7</v>
      </c>
      <c r="C218" s="30">
        <v>11.5</v>
      </c>
      <c r="D218" s="31">
        <v>12</v>
      </c>
      <c r="E218" s="28">
        <v>3.25</v>
      </c>
      <c r="F218" s="32">
        <v>0</v>
      </c>
      <c r="G218" s="27">
        <f t="shared" si="31"/>
        <v>126.30528333094153</v>
      </c>
      <c r="H218" s="9">
        <f t="shared" si="32"/>
        <v>0.87138965839892935</v>
      </c>
      <c r="I218" s="10">
        <f t="shared" si="33"/>
        <v>31.351351351351351</v>
      </c>
      <c r="J218" s="11">
        <f t="shared" si="34"/>
        <v>31.351351351351351</v>
      </c>
      <c r="K218" s="12">
        <f t="shared" si="35"/>
        <v>108.21262487196687</v>
      </c>
      <c r="L218" s="12">
        <f t="shared" si="36"/>
        <v>108.21262487196685</v>
      </c>
      <c r="M218" s="13">
        <f t="shared" si="37"/>
        <v>1</v>
      </c>
      <c r="N218" s="2">
        <f t="shared" si="38"/>
        <v>126.30528333094153</v>
      </c>
    </row>
    <row r="219" spans="1:14" x14ac:dyDescent="0.35">
      <c r="A219" s="28" t="s">
        <v>178</v>
      </c>
      <c r="B219" s="29">
        <v>4.13</v>
      </c>
      <c r="C219" s="30">
        <v>11.48</v>
      </c>
      <c r="D219" s="31">
        <v>12</v>
      </c>
      <c r="E219" s="28">
        <v>2.8</v>
      </c>
      <c r="F219" s="32">
        <v>0</v>
      </c>
      <c r="G219" s="27">
        <f t="shared" si="31"/>
        <v>129.48567972029014</v>
      </c>
      <c r="H219" s="9">
        <f t="shared" si="32"/>
        <v>1.073678201352156</v>
      </c>
      <c r="I219" s="10">
        <f t="shared" si="33"/>
        <v>28.087167070217919</v>
      </c>
      <c r="J219" s="11">
        <f t="shared" si="34"/>
        <v>28.087167070217919</v>
      </c>
      <c r="K219" s="12">
        <f t="shared" si="35"/>
        <v>118.77789934705311</v>
      </c>
      <c r="L219" s="12">
        <f t="shared" si="36"/>
        <v>118.77789934705311</v>
      </c>
      <c r="M219" s="13">
        <f t="shared" si="37"/>
        <v>1</v>
      </c>
      <c r="N219" s="2">
        <f t="shared" si="38"/>
        <v>129.48567972029014</v>
      </c>
    </row>
    <row r="220" spans="1:14" x14ac:dyDescent="0.35">
      <c r="A220" s="28" t="s">
        <v>179</v>
      </c>
      <c r="B220" s="29">
        <v>1.9</v>
      </c>
      <c r="C220" s="30">
        <v>6.27</v>
      </c>
      <c r="D220" s="31">
        <v>10.24</v>
      </c>
      <c r="E220" s="28">
        <v>3.2</v>
      </c>
      <c r="F220" s="32">
        <v>0</v>
      </c>
      <c r="G220" s="27">
        <f t="shared" si="31"/>
        <v>137.528966671224</v>
      </c>
      <c r="H220" s="9">
        <f t="shared" si="32"/>
        <v>0.89303923354085424</v>
      </c>
      <c r="I220" s="10">
        <f t="shared" si="33"/>
        <v>61.05263157894737</v>
      </c>
      <c r="J220" s="11">
        <f t="shared" si="34"/>
        <v>61.05263157894737</v>
      </c>
      <c r="K220" s="12">
        <f t="shared" si="35"/>
        <v>48.596819460094721</v>
      </c>
      <c r="L220" s="12">
        <f t="shared" si="36"/>
        <v>48.596819460094721</v>
      </c>
      <c r="M220" s="13">
        <f t="shared" si="37"/>
        <v>3.9700000000000006</v>
      </c>
      <c r="N220" s="2">
        <f t="shared" si="38"/>
        <v>137.528966671224</v>
      </c>
    </row>
    <row r="221" spans="1:14" x14ac:dyDescent="0.35">
      <c r="A221" s="28" t="s">
        <v>180</v>
      </c>
      <c r="B221" s="29">
        <v>1.7</v>
      </c>
      <c r="C221" s="30">
        <v>10.02</v>
      </c>
      <c r="D221" s="31">
        <v>10.06</v>
      </c>
      <c r="E221" s="28">
        <v>3.5</v>
      </c>
      <c r="F221" s="32">
        <v>0</v>
      </c>
      <c r="G221" s="27">
        <f t="shared" si="31"/>
        <v>109.12506071140845</v>
      </c>
      <c r="H221" s="9">
        <f t="shared" si="32"/>
        <v>0.76632351972073132</v>
      </c>
      <c r="I221" s="10">
        <f t="shared" si="33"/>
        <v>68.235294117647058</v>
      </c>
      <c r="J221" s="11">
        <f t="shared" si="34"/>
        <v>68.235294117647058</v>
      </c>
      <c r="K221" s="12">
        <f t="shared" si="35"/>
        <v>42.195360720742016</v>
      </c>
      <c r="L221" s="12">
        <f t="shared" si="36"/>
        <v>42.195360720742016</v>
      </c>
      <c r="M221" s="13">
        <f t="shared" si="37"/>
        <v>1</v>
      </c>
      <c r="N221" s="2">
        <f t="shared" si="38"/>
        <v>109.12506071140845</v>
      </c>
    </row>
    <row r="222" spans="1:14" x14ac:dyDescent="0.35">
      <c r="A222" s="28" t="s">
        <v>180</v>
      </c>
      <c r="B222" s="29">
        <v>1.7</v>
      </c>
      <c r="C222" s="30">
        <v>10.02</v>
      </c>
      <c r="D222" s="31">
        <v>10.06</v>
      </c>
      <c r="E222" s="28">
        <v>3.3</v>
      </c>
      <c r="F222" s="32">
        <v>0</v>
      </c>
      <c r="G222" s="27">
        <f t="shared" si="31"/>
        <v>110.61178422052072</v>
      </c>
      <c r="H222" s="9">
        <f t="shared" si="32"/>
        <v>0.84995058032935766</v>
      </c>
      <c r="I222" s="10">
        <f t="shared" si="33"/>
        <v>68.235294117647058</v>
      </c>
      <c r="J222" s="11">
        <f t="shared" si="34"/>
        <v>68.235294117647058</v>
      </c>
      <c r="K222" s="12">
        <f t="shared" si="35"/>
        <v>43.85207175440862</v>
      </c>
      <c r="L222" s="12">
        <f t="shared" si="36"/>
        <v>43.85207175440862</v>
      </c>
      <c r="M222" s="13">
        <f t="shared" si="37"/>
        <v>1</v>
      </c>
      <c r="N222" s="2">
        <f t="shared" si="38"/>
        <v>110.61178422052072</v>
      </c>
    </row>
    <row r="223" spans="1:14" x14ac:dyDescent="0.35">
      <c r="A223" s="28" t="s">
        <v>181</v>
      </c>
      <c r="B223" s="29">
        <v>3.7</v>
      </c>
      <c r="C223" s="30">
        <v>9.35</v>
      </c>
      <c r="D223" s="31">
        <v>11.1</v>
      </c>
      <c r="E223" s="28">
        <v>3</v>
      </c>
      <c r="F223" s="32">
        <v>0</v>
      </c>
      <c r="G223" s="27">
        <f t="shared" si="31"/>
        <v>113.71278013223699</v>
      </c>
      <c r="H223" s="9">
        <f t="shared" si="32"/>
        <v>0.98171946674683885</v>
      </c>
      <c r="I223" s="10">
        <f t="shared" si="33"/>
        <v>31.351351351351351</v>
      </c>
      <c r="J223" s="11">
        <f t="shared" si="34"/>
        <v>31.351351351351351</v>
      </c>
      <c r="K223" s="12">
        <f t="shared" si="35"/>
        <v>75.2218297573651</v>
      </c>
      <c r="L223" s="12">
        <f t="shared" si="36"/>
        <v>75.2218297573651</v>
      </c>
      <c r="M223" s="13">
        <f t="shared" si="37"/>
        <v>1.75</v>
      </c>
      <c r="N223" s="2">
        <f t="shared" si="38"/>
        <v>113.71278013223699</v>
      </c>
    </row>
    <row r="224" spans="1:14" x14ac:dyDescent="0.35">
      <c r="A224" s="28" t="s">
        <v>181</v>
      </c>
      <c r="B224" s="29">
        <v>3.7</v>
      </c>
      <c r="C224" s="30">
        <v>9.35</v>
      </c>
      <c r="D224" s="31">
        <v>11.1</v>
      </c>
      <c r="E224" s="28">
        <v>3</v>
      </c>
      <c r="F224" s="32">
        <v>0</v>
      </c>
      <c r="G224" s="27">
        <f t="shared" si="31"/>
        <v>113.71278013223699</v>
      </c>
      <c r="H224" s="9">
        <f t="shared" si="32"/>
        <v>0.98171946674683885</v>
      </c>
      <c r="I224" s="10">
        <f t="shared" si="33"/>
        <v>31.351351351351351</v>
      </c>
      <c r="J224" s="11">
        <f t="shared" si="34"/>
        <v>31.351351351351351</v>
      </c>
      <c r="K224" s="12">
        <f t="shared" si="35"/>
        <v>75.2218297573651</v>
      </c>
      <c r="L224" s="12">
        <f t="shared" si="36"/>
        <v>75.2218297573651</v>
      </c>
      <c r="M224" s="13">
        <f t="shared" si="37"/>
        <v>1.75</v>
      </c>
      <c r="N224" s="2">
        <f t="shared" si="38"/>
        <v>113.71278013223699</v>
      </c>
    </row>
    <row r="225" spans="1:14" x14ac:dyDescent="0.35">
      <c r="A225" s="28" t="s">
        <v>181</v>
      </c>
      <c r="B225" s="29">
        <v>3.7</v>
      </c>
      <c r="C225" s="30">
        <v>9.35</v>
      </c>
      <c r="D225" s="31">
        <v>11.1</v>
      </c>
      <c r="E225" s="28">
        <v>3.2</v>
      </c>
      <c r="F225" s="32">
        <v>0</v>
      </c>
      <c r="G225" s="27">
        <f t="shared" si="31"/>
        <v>111.56976233522616</v>
      </c>
      <c r="H225" s="9">
        <f t="shared" si="32"/>
        <v>0.89303923354085424</v>
      </c>
      <c r="I225" s="10">
        <f t="shared" si="33"/>
        <v>31.351351351351351</v>
      </c>
      <c r="J225" s="11">
        <f t="shared" si="34"/>
        <v>31.351351351351351</v>
      </c>
      <c r="K225" s="12">
        <f t="shared" si="35"/>
        <v>72.211746137541581</v>
      </c>
      <c r="L225" s="12">
        <f t="shared" si="36"/>
        <v>72.211746137541581</v>
      </c>
      <c r="M225" s="13">
        <f t="shared" si="37"/>
        <v>1.75</v>
      </c>
      <c r="N225" s="2">
        <f t="shared" si="38"/>
        <v>111.56976233522616</v>
      </c>
    </row>
    <row r="226" spans="1:14" x14ac:dyDescent="0.35">
      <c r="A226" s="28" t="s">
        <v>182</v>
      </c>
      <c r="B226" s="29">
        <v>1.6</v>
      </c>
      <c r="C226" s="30">
        <v>6.72</v>
      </c>
      <c r="D226" s="31">
        <v>8.1999999999999993</v>
      </c>
      <c r="E226" s="28">
        <v>2.85</v>
      </c>
      <c r="F226" s="32">
        <v>0</v>
      </c>
      <c r="G226" s="27">
        <f t="shared" si="31"/>
        <v>97.896818567139036</v>
      </c>
      <c r="H226" s="9">
        <f t="shared" si="32"/>
        <v>1.0503848448986028</v>
      </c>
      <c r="I226" s="10">
        <f t="shared" si="33"/>
        <v>72.5</v>
      </c>
      <c r="J226" s="11">
        <f t="shared" si="34"/>
        <v>72.5</v>
      </c>
      <c r="K226" s="12">
        <f t="shared" si="35"/>
        <v>20.42099829104016</v>
      </c>
      <c r="L226" s="12">
        <f t="shared" si="36"/>
        <v>20.42099829104016</v>
      </c>
      <c r="M226" s="13">
        <f t="shared" si="37"/>
        <v>1.4799999999999995</v>
      </c>
      <c r="N226" s="2">
        <f t="shared" si="38"/>
        <v>97.896818567139036</v>
      </c>
    </row>
    <row r="227" spans="1:14" x14ac:dyDescent="0.35">
      <c r="A227" s="28" t="s">
        <v>182</v>
      </c>
      <c r="B227" s="29">
        <v>1.6</v>
      </c>
      <c r="C227" s="30">
        <v>6.72</v>
      </c>
      <c r="D227" s="31">
        <v>8.1999999999999993</v>
      </c>
      <c r="E227" s="28">
        <v>2.5</v>
      </c>
      <c r="F227" s="32">
        <v>0</v>
      </c>
      <c r="G227" s="27">
        <f t="shared" si="31"/>
        <v>99.884378785041321</v>
      </c>
      <c r="H227" s="9">
        <f t="shared" si="32"/>
        <v>1.2176207188103867</v>
      </c>
      <c r="I227" s="10">
        <f t="shared" si="33"/>
        <v>72.5</v>
      </c>
      <c r="J227" s="11">
        <f t="shared" si="34"/>
        <v>72.5</v>
      </c>
      <c r="K227" s="12">
        <f t="shared" si="35"/>
        <v>22.055867483156291</v>
      </c>
      <c r="L227" s="12">
        <f t="shared" si="36"/>
        <v>22.055867483156291</v>
      </c>
      <c r="M227" s="13">
        <f t="shared" si="37"/>
        <v>1.4799999999999995</v>
      </c>
      <c r="N227" s="2">
        <f t="shared" si="38"/>
        <v>99.884378785041321</v>
      </c>
    </row>
    <row r="228" spans="1:14" x14ac:dyDescent="0.35">
      <c r="A228" s="28" t="s">
        <v>183</v>
      </c>
      <c r="B228" s="29">
        <v>4.3</v>
      </c>
      <c r="C228" s="30">
        <v>9.84</v>
      </c>
      <c r="D228" s="31">
        <v>10.71</v>
      </c>
      <c r="E228" s="28">
        <v>3</v>
      </c>
      <c r="F228" s="32">
        <v>0</v>
      </c>
      <c r="G228" s="27">
        <f t="shared" si="31"/>
        <v>91.656332883633766</v>
      </c>
      <c r="H228" s="9">
        <f t="shared" si="32"/>
        <v>0.98171946674683885</v>
      </c>
      <c r="I228" s="10">
        <f t="shared" si="33"/>
        <v>26.976744186046513</v>
      </c>
      <c r="J228" s="11">
        <f t="shared" si="34"/>
        <v>26.976744186046513</v>
      </c>
      <c r="K228" s="12">
        <f t="shared" si="35"/>
        <v>62.85558798213146</v>
      </c>
      <c r="L228" s="12">
        <f t="shared" si="36"/>
        <v>62.855587982131468</v>
      </c>
      <c r="M228" s="13">
        <f t="shared" si="37"/>
        <v>1</v>
      </c>
      <c r="N228" s="2">
        <f t="shared" si="38"/>
        <v>91.656332883633766</v>
      </c>
    </row>
    <row r="229" spans="1:14" x14ac:dyDescent="0.35">
      <c r="A229" s="28" t="s">
        <v>184</v>
      </c>
      <c r="B229" s="29">
        <v>0.9</v>
      </c>
      <c r="C229" s="30">
        <v>8.73</v>
      </c>
      <c r="D229" s="31">
        <v>9.7200000000000006</v>
      </c>
      <c r="E229" s="28">
        <v>2.8</v>
      </c>
      <c r="F229" s="32">
        <v>0</v>
      </c>
      <c r="G229" s="27">
        <f t="shared" si="31"/>
        <v>149.39524584056545</v>
      </c>
      <c r="H229" s="9">
        <f t="shared" si="32"/>
        <v>1.073678201352156</v>
      </c>
      <c r="I229" s="10">
        <f t="shared" si="33"/>
        <v>128.88888888888889</v>
      </c>
      <c r="J229" s="11">
        <f t="shared" si="34"/>
        <v>128.88888888888889</v>
      </c>
      <c r="K229" s="12">
        <f t="shared" si="35"/>
        <v>41.565751826281875</v>
      </c>
      <c r="L229" s="12">
        <f t="shared" si="36"/>
        <v>41.565751826281875</v>
      </c>
      <c r="M229" s="13">
        <f t="shared" si="37"/>
        <v>1</v>
      </c>
      <c r="N229" s="2">
        <f t="shared" si="38"/>
        <v>149.39524584056545</v>
      </c>
    </row>
    <row r="230" spans="1:14" x14ac:dyDescent="0.35">
      <c r="A230" s="28" t="s">
        <v>184</v>
      </c>
      <c r="B230" s="29">
        <v>0.9</v>
      </c>
      <c r="C230" s="30">
        <v>8.73</v>
      </c>
      <c r="D230" s="31">
        <v>9.7200000000000006</v>
      </c>
      <c r="E230" s="28">
        <v>3.2</v>
      </c>
      <c r="F230" s="32">
        <v>0</v>
      </c>
      <c r="G230" s="27">
        <f t="shared" si="31"/>
        <v>146.31958017962631</v>
      </c>
      <c r="H230" s="9">
        <f t="shared" si="32"/>
        <v>0.89303923354085424</v>
      </c>
      <c r="I230" s="10">
        <f t="shared" si="33"/>
        <v>128.88888888888889</v>
      </c>
      <c r="J230" s="11">
        <f t="shared" si="34"/>
        <v>128.88888888888889</v>
      </c>
      <c r="K230" s="12">
        <f t="shared" si="35"/>
        <v>38.24792214864042</v>
      </c>
      <c r="L230" s="12">
        <f t="shared" si="36"/>
        <v>38.24792214864042</v>
      </c>
      <c r="M230" s="13">
        <f t="shared" si="37"/>
        <v>1</v>
      </c>
      <c r="N230" s="2">
        <f t="shared" si="38"/>
        <v>146.31958017962631</v>
      </c>
    </row>
    <row r="231" spans="1:14" x14ac:dyDescent="0.35">
      <c r="A231" s="28" t="s">
        <v>185</v>
      </c>
      <c r="B231" s="29">
        <v>2</v>
      </c>
      <c r="C231" s="30">
        <v>7.26</v>
      </c>
      <c r="D231" s="31">
        <v>10.85</v>
      </c>
      <c r="E231" s="28">
        <v>3.5</v>
      </c>
      <c r="F231" s="32">
        <v>0</v>
      </c>
      <c r="G231" s="27">
        <f t="shared" si="31"/>
        <v>142.35671709205991</v>
      </c>
      <c r="H231" s="9">
        <f t="shared" si="32"/>
        <v>0.76632351972073132</v>
      </c>
      <c r="I231" s="10">
        <f t="shared" si="33"/>
        <v>58</v>
      </c>
      <c r="J231" s="11">
        <f t="shared" si="34"/>
        <v>58</v>
      </c>
      <c r="K231" s="12">
        <f t="shared" si="35"/>
        <v>60.710625013996115</v>
      </c>
      <c r="L231" s="12">
        <f t="shared" si="36"/>
        <v>60.710625013996115</v>
      </c>
      <c r="M231" s="13">
        <f t="shared" si="37"/>
        <v>3.59</v>
      </c>
      <c r="N231" s="2">
        <f t="shared" si="38"/>
        <v>142.35671709205991</v>
      </c>
    </row>
    <row r="232" spans="1:14" x14ac:dyDescent="0.35">
      <c r="A232" s="28" t="s">
        <v>186</v>
      </c>
      <c r="B232" s="29">
        <v>1.1000000000000001</v>
      </c>
      <c r="C232" s="30">
        <v>8.85</v>
      </c>
      <c r="D232" s="31">
        <v>9.9</v>
      </c>
      <c r="E232" s="28">
        <v>3.5</v>
      </c>
      <c r="F232" s="32">
        <v>0</v>
      </c>
      <c r="G232" s="27">
        <f t="shared" si="31"/>
        <v>133.52390076756791</v>
      </c>
      <c r="H232" s="9">
        <f t="shared" si="32"/>
        <v>0.76632351972073132</v>
      </c>
      <c r="I232" s="10">
        <f t="shared" si="33"/>
        <v>105.45454545454544</v>
      </c>
      <c r="J232" s="11">
        <f t="shared" si="34"/>
        <v>105.45454545454544</v>
      </c>
      <c r="K232" s="12">
        <f t="shared" si="35"/>
        <v>39.198071787623789</v>
      </c>
      <c r="L232" s="12">
        <f t="shared" si="36"/>
        <v>39.198071787623789</v>
      </c>
      <c r="M232" s="13">
        <f t="shared" si="37"/>
        <v>1.0500000000000007</v>
      </c>
      <c r="N232" s="2">
        <f t="shared" si="38"/>
        <v>133.52390076756791</v>
      </c>
    </row>
    <row r="233" spans="1:14" x14ac:dyDescent="0.35">
      <c r="A233" s="28" t="s">
        <v>186</v>
      </c>
      <c r="B233" s="29">
        <v>1.1000000000000001</v>
      </c>
      <c r="C233" s="30">
        <v>8.85</v>
      </c>
      <c r="D233" s="31">
        <v>9.9</v>
      </c>
      <c r="E233" s="28">
        <v>2.4</v>
      </c>
      <c r="F233" s="32">
        <v>0</v>
      </c>
      <c r="G233" s="27">
        <f t="shared" si="31"/>
        <v>142.54868266393299</v>
      </c>
      <c r="H233" s="9">
        <f t="shared" si="32"/>
        <v>1.2671724191881537</v>
      </c>
      <c r="I233" s="10">
        <f t="shared" si="33"/>
        <v>105.45454545454544</v>
      </c>
      <c r="J233" s="11">
        <f t="shared" si="34"/>
        <v>105.45454545454544</v>
      </c>
      <c r="K233" s="12">
        <f t="shared" si="35"/>
        <v>49.366743967075479</v>
      </c>
      <c r="L233" s="12">
        <f t="shared" si="36"/>
        <v>49.366743967075479</v>
      </c>
      <c r="M233" s="13">
        <f t="shared" si="37"/>
        <v>1.0500000000000007</v>
      </c>
      <c r="N233" s="2">
        <f t="shared" si="38"/>
        <v>142.54868266393299</v>
      </c>
    </row>
    <row r="234" spans="1:14" x14ac:dyDescent="0.35">
      <c r="A234" s="28" t="s">
        <v>187</v>
      </c>
      <c r="B234" s="29">
        <v>1.1000000000000001</v>
      </c>
      <c r="C234" s="30">
        <v>9.23</v>
      </c>
      <c r="D234" s="31">
        <v>9.73</v>
      </c>
      <c r="E234" s="28">
        <v>3.2</v>
      </c>
      <c r="F234" s="32">
        <v>0.2</v>
      </c>
      <c r="G234" s="27">
        <f t="shared" si="31"/>
        <v>128.57879260045803</v>
      </c>
      <c r="H234" s="9">
        <f t="shared" si="32"/>
        <v>0.89303923354085424</v>
      </c>
      <c r="I234" s="10">
        <f t="shared" si="33"/>
        <v>105.45454545454544</v>
      </c>
      <c r="J234" s="11">
        <f t="shared" si="34"/>
        <v>103.41287932485849</v>
      </c>
      <c r="K234" s="12">
        <f t="shared" si="35"/>
        <v>38.424466535862912</v>
      </c>
      <c r="L234" s="12">
        <f t="shared" si="36"/>
        <v>39.18542093315159</v>
      </c>
      <c r="M234" s="13">
        <f t="shared" si="37"/>
        <v>1</v>
      </c>
      <c r="N234" s="2">
        <f t="shared" si="38"/>
        <v>128.57879260045803</v>
      </c>
    </row>
    <row r="235" spans="1:14" x14ac:dyDescent="0.35">
      <c r="A235" s="28" t="s">
        <v>187</v>
      </c>
      <c r="B235" s="29">
        <v>1.1000000000000001</v>
      </c>
      <c r="C235" s="30">
        <v>9.23</v>
      </c>
      <c r="D235" s="31">
        <v>9.73</v>
      </c>
      <c r="E235" s="28">
        <v>3.2</v>
      </c>
      <c r="F235" s="32">
        <v>0</v>
      </c>
      <c r="G235" s="27">
        <f t="shared" si="31"/>
        <v>131.61124936774098</v>
      </c>
      <c r="H235" s="9">
        <f t="shared" si="32"/>
        <v>0.89303923354085424</v>
      </c>
      <c r="I235" s="10">
        <f t="shared" si="33"/>
        <v>105.45454545454544</v>
      </c>
      <c r="J235" s="11">
        <f t="shared" si="34"/>
        <v>105.45454545454544</v>
      </c>
      <c r="K235" s="12">
        <f t="shared" si="35"/>
        <v>38.424466535862912</v>
      </c>
      <c r="L235" s="12">
        <f t="shared" si="36"/>
        <v>38.424466535862912</v>
      </c>
      <c r="M235" s="13">
        <f t="shared" si="37"/>
        <v>1</v>
      </c>
      <c r="N235" s="2">
        <f t="shared" si="38"/>
        <v>131.61124936774098</v>
      </c>
    </row>
    <row r="236" spans="1:14" x14ac:dyDescent="0.35">
      <c r="A236" s="28" t="s">
        <v>187</v>
      </c>
      <c r="B236" s="29">
        <v>1.2</v>
      </c>
      <c r="C236" s="30">
        <v>9.23</v>
      </c>
      <c r="D236" s="31">
        <v>9.73</v>
      </c>
      <c r="E236" s="28">
        <v>3.2</v>
      </c>
      <c r="F236" s="32">
        <v>0</v>
      </c>
      <c r="G236" s="27">
        <f t="shared" si="31"/>
        <v>125.77360225825919</v>
      </c>
      <c r="H236" s="9">
        <f t="shared" si="32"/>
        <v>0.89303923354085424</v>
      </c>
      <c r="I236" s="10">
        <f t="shared" si="33"/>
        <v>96.666666666666671</v>
      </c>
      <c r="J236" s="11">
        <f t="shared" si="34"/>
        <v>96.666666666666671</v>
      </c>
      <c r="K236" s="12">
        <f t="shared" si="35"/>
        <v>38.424466535862912</v>
      </c>
      <c r="L236" s="12">
        <f t="shared" si="36"/>
        <v>38.424466535862912</v>
      </c>
      <c r="M236" s="13">
        <f t="shared" si="37"/>
        <v>1</v>
      </c>
      <c r="N236" s="2">
        <f t="shared" si="38"/>
        <v>125.77360225825919</v>
      </c>
    </row>
    <row r="237" spans="1:14" x14ac:dyDescent="0.35">
      <c r="A237" s="28" t="s">
        <v>188</v>
      </c>
      <c r="B237" s="29">
        <v>5.9</v>
      </c>
      <c r="C237" s="30">
        <v>10.039999999999999</v>
      </c>
      <c r="D237" s="31">
        <v>12.63</v>
      </c>
      <c r="E237" s="28">
        <v>4</v>
      </c>
      <c r="F237" s="32">
        <v>0</v>
      </c>
      <c r="G237" s="27">
        <f t="shared" si="31"/>
        <v>138.52002056656164</v>
      </c>
      <c r="H237" s="9">
        <f t="shared" si="32"/>
        <v>0.57262618182583558</v>
      </c>
      <c r="I237" s="10">
        <f t="shared" si="33"/>
        <v>19.66101694915254</v>
      </c>
      <c r="J237" s="11">
        <f t="shared" si="34"/>
        <v>19.66101694915254</v>
      </c>
      <c r="K237" s="12">
        <f t="shared" si="35"/>
        <v>126.04488790368589</v>
      </c>
      <c r="L237" s="12">
        <f t="shared" si="36"/>
        <v>126.0448879036859</v>
      </c>
      <c r="M237" s="13">
        <f t="shared" si="37"/>
        <v>2.5900000000000016</v>
      </c>
      <c r="N237" s="2">
        <f t="shared" si="38"/>
        <v>138.52002056656164</v>
      </c>
    </row>
    <row r="238" spans="1:14" x14ac:dyDescent="0.35">
      <c r="A238" s="28" t="s">
        <v>189</v>
      </c>
      <c r="B238" s="29">
        <v>25.5</v>
      </c>
      <c r="C238" s="30">
        <v>7.85</v>
      </c>
      <c r="D238" s="31">
        <v>12.08</v>
      </c>
      <c r="E238" s="28">
        <v>2.2000000000000002</v>
      </c>
      <c r="F238" s="32">
        <f>0.31</f>
        <v>0.31</v>
      </c>
      <c r="G238" s="27">
        <f t="shared" si="31"/>
        <v>134.06497495967466</v>
      </c>
      <c r="H238" s="9">
        <f t="shared" si="32"/>
        <v>1.3685897069487747</v>
      </c>
      <c r="I238" s="10">
        <f t="shared" si="33"/>
        <v>4.5490196078431371</v>
      </c>
      <c r="J238" s="11">
        <f t="shared" si="34"/>
        <v>4.5490196078431371</v>
      </c>
      <c r="K238" s="12">
        <f t="shared" si="35"/>
        <v>141.16204502497666</v>
      </c>
      <c r="L238" s="12">
        <f t="shared" si="36"/>
        <v>147.78931298192683</v>
      </c>
      <c r="M238" s="13">
        <f t="shared" si="37"/>
        <v>4.2300000000000004</v>
      </c>
      <c r="N238" s="2">
        <f t="shared" si="38"/>
        <v>134.06497495967466</v>
      </c>
    </row>
    <row r="239" spans="1:14" x14ac:dyDescent="0.35">
      <c r="A239" s="28" t="s">
        <v>190</v>
      </c>
      <c r="B239" s="29">
        <v>4.5</v>
      </c>
      <c r="C239" s="30">
        <v>11.61</v>
      </c>
      <c r="D239" s="31">
        <v>12.38</v>
      </c>
      <c r="E239" s="28">
        <v>2.8</v>
      </c>
      <c r="F239" s="32">
        <v>0</v>
      </c>
      <c r="G239" s="27">
        <f t="shared" si="31"/>
        <v>139.9358161275143</v>
      </c>
      <c r="H239" s="9">
        <f t="shared" si="32"/>
        <v>1.073678201352156</v>
      </c>
      <c r="I239" s="10">
        <f t="shared" si="33"/>
        <v>25.777777777777779</v>
      </c>
      <c r="J239" s="11">
        <f t="shared" si="34"/>
        <v>25.777777777777779</v>
      </c>
      <c r="K239" s="12">
        <f t="shared" si="35"/>
        <v>141.49322332745683</v>
      </c>
      <c r="L239" s="12">
        <f t="shared" si="36"/>
        <v>141.49322332745683</v>
      </c>
      <c r="M239" s="13">
        <f t="shared" si="37"/>
        <v>1</v>
      </c>
      <c r="N239" s="2">
        <f t="shared" si="38"/>
        <v>139.9358161275143</v>
      </c>
    </row>
    <row r="240" spans="1:14" x14ac:dyDescent="0.35">
      <c r="A240" s="28" t="s">
        <v>191</v>
      </c>
      <c r="B240" s="29">
        <v>5.8</v>
      </c>
      <c r="C240" s="30">
        <v>10.87</v>
      </c>
      <c r="D240" s="31">
        <v>11.3</v>
      </c>
      <c r="E240" s="28">
        <v>3.2</v>
      </c>
      <c r="F240" s="32">
        <v>0.25</v>
      </c>
      <c r="G240" s="27">
        <f t="shared" si="31"/>
        <v>97.993141432710672</v>
      </c>
      <c r="H240" s="9">
        <f t="shared" si="32"/>
        <v>0.89303923354085424</v>
      </c>
      <c r="I240" s="10">
        <f t="shared" si="33"/>
        <v>20</v>
      </c>
      <c r="J240" s="11">
        <f t="shared" si="34"/>
        <v>19.948393050756422</v>
      </c>
      <c r="K240" s="12">
        <f t="shared" si="35"/>
        <v>79.17860514524132</v>
      </c>
      <c r="L240" s="12">
        <f t="shared" si="36"/>
        <v>81.61543807572599</v>
      </c>
      <c r="M240" s="13">
        <f t="shared" si="37"/>
        <v>1</v>
      </c>
      <c r="N240" s="2">
        <f t="shared" si="38"/>
        <v>97.993141432710672</v>
      </c>
    </row>
    <row r="241" spans="1:14" x14ac:dyDescent="0.35">
      <c r="A241" s="28" t="s">
        <v>192</v>
      </c>
      <c r="B241" s="29">
        <v>5.9</v>
      </c>
      <c r="C241" s="30">
        <v>9.7799999999999994</v>
      </c>
      <c r="D241" s="31">
        <v>10.35</v>
      </c>
      <c r="E241" s="28">
        <v>3</v>
      </c>
      <c r="F241" s="32">
        <v>0</v>
      </c>
      <c r="G241" s="27">
        <f t="shared" si="31"/>
        <v>76.766431830372497</v>
      </c>
      <c r="H241" s="9">
        <f t="shared" si="32"/>
        <v>0.98171946674683885</v>
      </c>
      <c r="I241" s="10">
        <f t="shared" si="33"/>
        <v>19.66101694915254</v>
      </c>
      <c r="J241" s="11">
        <f t="shared" si="34"/>
        <v>19.66101694915254</v>
      </c>
      <c r="K241" s="12">
        <f t="shared" si="35"/>
        <v>53.252977270387902</v>
      </c>
      <c r="L241" s="12">
        <f t="shared" si="36"/>
        <v>53.252977270387902</v>
      </c>
      <c r="M241" s="13">
        <f t="shared" si="37"/>
        <v>1</v>
      </c>
      <c r="N241" s="2">
        <f t="shared" si="38"/>
        <v>76.766431830372497</v>
      </c>
    </row>
    <row r="242" spans="1:14" x14ac:dyDescent="0.35">
      <c r="A242" s="28" t="s">
        <v>193</v>
      </c>
      <c r="B242" s="29">
        <v>3.7</v>
      </c>
      <c r="C242" s="30">
        <v>10.18</v>
      </c>
      <c r="D242" s="31">
        <v>10.65</v>
      </c>
      <c r="E242" s="28">
        <v>3.2</v>
      </c>
      <c r="F242" s="32">
        <v>0.25</v>
      </c>
      <c r="G242" s="27">
        <f t="shared" si="31"/>
        <v>93.652376515517474</v>
      </c>
      <c r="H242" s="9">
        <f t="shared" si="32"/>
        <v>0.89303923354085424</v>
      </c>
      <c r="I242" s="10">
        <f t="shared" si="33"/>
        <v>31.351351351351351</v>
      </c>
      <c r="J242" s="11">
        <f t="shared" si="34"/>
        <v>31.248137452864199</v>
      </c>
      <c r="K242" s="12">
        <f t="shared" si="35"/>
        <v>58.695910886088825</v>
      </c>
      <c r="L242" s="12">
        <f t="shared" si="36"/>
        <v>60.502360093796426</v>
      </c>
      <c r="M242" s="13">
        <f t="shared" si="37"/>
        <v>1</v>
      </c>
      <c r="N242" s="2">
        <f t="shared" si="38"/>
        <v>93.652376515517474</v>
      </c>
    </row>
    <row r="243" spans="1:14" x14ac:dyDescent="0.35">
      <c r="A243" s="28" t="s">
        <v>194</v>
      </c>
      <c r="B243" s="29">
        <v>3.4</v>
      </c>
      <c r="C243" s="30">
        <v>12.4</v>
      </c>
      <c r="D243" s="31">
        <v>12.4</v>
      </c>
      <c r="E243" s="28">
        <v>3.2</v>
      </c>
      <c r="F243" s="32">
        <v>0.25</v>
      </c>
      <c r="G243" s="27">
        <f t="shared" si="31"/>
        <v>144.16923932246047</v>
      </c>
      <c r="H243" s="9">
        <f t="shared" si="32"/>
        <v>0.89303923354085424</v>
      </c>
      <c r="I243" s="10">
        <f t="shared" si="33"/>
        <v>34.117647058823529</v>
      </c>
      <c r="J243" s="11">
        <f t="shared" si="34"/>
        <v>34.014433160336374</v>
      </c>
      <c r="K243" s="12">
        <f t="shared" si="35"/>
        <v>131.40377644821061</v>
      </c>
      <c r="L243" s="12">
        <f t="shared" si="36"/>
        <v>135.44791247525563</v>
      </c>
      <c r="M243" s="13">
        <f t="shared" si="37"/>
        <v>1</v>
      </c>
      <c r="N243" s="2">
        <f t="shared" si="38"/>
        <v>144.16923932246047</v>
      </c>
    </row>
    <row r="244" spans="1:14" x14ac:dyDescent="0.35">
      <c r="A244" s="28" t="s">
        <v>195</v>
      </c>
      <c r="B244" s="29">
        <v>24.1</v>
      </c>
      <c r="C244" s="30">
        <v>10.63</v>
      </c>
      <c r="D244" s="31">
        <v>10.88</v>
      </c>
      <c r="E244" s="28">
        <v>4.5</v>
      </c>
      <c r="F244" s="32">
        <v>0</v>
      </c>
      <c r="G244" s="27">
        <f t="shared" si="31"/>
        <v>58.615905362249052</v>
      </c>
      <c r="H244" s="9">
        <f t="shared" si="32"/>
        <v>0.40213226172153133</v>
      </c>
      <c r="I244" s="10">
        <f t="shared" si="33"/>
        <v>4.813278008298755</v>
      </c>
      <c r="J244" s="11">
        <f t="shared" si="34"/>
        <v>4.813278008298755</v>
      </c>
      <c r="K244" s="12">
        <f t="shared" si="35"/>
        <v>52.050685363917815</v>
      </c>
      <c r="L244" s="12">
        <f t="shared" si="36"/>
        <v>52.050685363917815</v>
      </c>
      <c r="M244" s="13">
        <f t="shared" si="37"/>
        <v>1</v>
      </c>
      <c r="N244" s="2">
        <f t="shared" si="38"/>
        <v>58.615905362249052</v>
      </c>
    </row>
    <row r="245" spans="1:14" x14ac:dyDescent="0.35">
      <c r="A245" s="28" t="s">
        <v>196</v>
      </c>
      <c r="B245" s="29">
        <v>9.1</v>
      </c>
      <c r="C245" s="30">
        <v>11.59</v>
      </c>
      <c r="D245" s="31">
        <v>12.038</v>
      </c>
      <c r="E245" s="28">
        <v>3</v>
      </c>
      <c r="F245" s="32">
        <v>0</v>
      </c>
      <c r="G245" s="27">
        <f t="shared" si="31"/>
        <v>111.90752479801102</v>
      </c>
      <c r="H245" s="9">
        <f t="shared" si="32"/>
        <v>0.98171946674683885</v>
      </c>
      <c r="I245" s="10">
        <f t="shared" si="33"/>
        <v>12.747252747252748</v>
      </c>
      <c r="J245" s="11">
        <f t="shared" si="34"/>
        <v>12.747252747252748</v>
      </c>
      <c r="K245" s="12">
        <f t="shared" si="35"/>
        <v>115.86276629872194</v>
      </c>
      <c r="L245" s="12">
        <f t="shared" si="36"/>
        <v>115.86276629872194</v>
      </c>
      <c r="M245" s="13">
        <f t="shared" si="37"/>
        <v>1</v>
      </c>
      <c r="N245" s="2">
        <f t="shared" si="38"/>
        <v>111.90752479801102</v>
      </c>
    </row>
    <row r="246" spans="1:14" x14ac:dyDescent="0.35">
      <c r="A246" s="28" t="s">
        <v>196</v>
      </c>
      <c r="B246" s="29">
        <v>9.1</v>
      </c>
      <c r="C246" s="30">
        <v>11.4</v>
      </c>
      <c r="D246" s="31">
        <v>11.8</v>
      </c>
      <c r="E246" s="28">
        <v>4.5</v>
      </c>
      <c r="F246" s="32">
        <v>0</v>
      </c>
      <c r="G246" s="27">
        <f t="shared" si="31"/>
        <v>88.895694453136855</v>
      </c>
      <c r="H246" s="9">
        <f t="shared" si="32"/>
        <v>0.40213226172153133</v>
      </c>
      <c r="I246" s="10">
        <f t="shared" si="33"/>
        <v>12.747252747252748</v>
      </c>
      <c r="J246" s="11">
        <f t="shared" si="34"/>
        <v>12.747252747252748</v>
      </c>
      <c r="K246" s="12">
        <f t="shared" si="35"/>
        <v>79.510860269949987</v>
      </c>
      <c r="L246" s="12">
        <f t="shared" si="36"/>
        <v>79.510860269949987</v>
      </c>
      <c r="M246" s="13">
        <f t="shared" si="37"/>
        <v>1</v>
      </c>
      <c r="N246" s="2">
        <f t="shared" si="38"/>
        <v>88.895694453136855</v>
      </c>
    </row>
    <row r="247" spans="1:14" x14ac:dyDescent="0.35">
      <c r="A247" s="28" t="s">
        <v>197</v>
      </c>
      <c r="B247" s="29">
        <v>6.8</v>
      </c>
      <c r="C247" s="30">
        <v>10.11</v>
      </c>
      <c r="D247" s="31">
        <v>11.5</v>
      </c>
      <c r="E247" s="28">
        <v>3</v>
      </c>
      <c r="F247" s="32">
        <v>0</v>
      </c>
      <c r="G247" s="27">
        <f t="shared" si="31"/>
        <v>105.2121158733101</v>
      </c>
      <c r="H247" s="9">
        <f t="shared" si="32"/>
        <v>0.98171946674683885</v>
      </c>
      <c r="I247" s="10">
        <f t="shared" si="33"/>
        <v>17.058823529411764</v>
      </c>
      <c r="J247" s="11">
        <f t="shared" si="34"/>
        <v>17.058823529411764</v>
      </c>
      <c r="K247" s="12">
        <f t="shared" si="35"/>
        <v>90.436530624125922</v>
      </c>
      <c r="L247" s="12">
        <f t="shared" si="36"/>
        <v>90.436530624125922</v>
      </c>
      <c r="M247" s="13">
        <f t="shared" si="37"/>
        <v>1.3900000000000006</v>
      </c>
      <c r="N247" s="2">
        <f t="shared" si="38"/>
        <v>105.2121158733101</v>
      </c>
    </row>
    <row r="248" spans="1:14" x14ac:dyDescent="0.35">
      <c r="A248" s="28" t="s">
        <v>198</v>
      </c>
      <c r="B248" s="29">
        <v>5.17</v>
      </c>
      <c r="C248" s="30">
        <v>11.42</v>
      </c>
      <c r="D248" s="31">
        <v>12.86</v>
      </c>
      <c r="E248" s="28">
        <v>3.5</v>
      </c>
      <c r="F248" s="32">
        <v>0</v>
      </c>
      <c r="G248" s="27">
        <f t="shared" si="31"/>
        <v>147.94601979686558</v>
      </c>
      <c r="H248" s="9">
        <f t="shared" si="32"/>
        <v>0.76632351972073132</v>
      </c>
      <c r="I248" s="10">
        <f t="shared" si="33"/>
        <v>22.437137330754354</v>
      </c>
      <c r="J248" s="11">
        <f t="shared" si="34"/>
        <v>22.437137330754354</v>
      </c>
      <c r="K248" s="12">
        <f t="shared" si="35"/>
        <v>153.20209490809759</v>
      </c>
      <c r="L248" s="12">
        <f t="shared" si="36"/>
        <v>153.20209490809759</v>
      </c>
      <c r="M248" s="13">
        <f t="shared" si="37"/>
        <v>1.4399999999999995</v>
      </c>
      <c r="N248" s="2">
        <f t="shared" si="38"/>
        <v>147.94601979686558</v>
      </c>
    </row>
    <row r="249" spans="1:14" x14ac:dyDescent="0.35">
      <c r="A249" s="28" t="s">
        <v>199</v>
      </c>
      <c r="B249" s="29">
        <v>2.7</v>
      </c>
      <c r="C249" s="30">
        <v>11.2</v>
      </c>
      <c r="D249" s="31">
        <v>12.5</v>
      </c>
      <c r="E249" s="28">
        <v>4.5</v>
      </c>
      <c r="F249" s="32">
        <v>0</v>
      </c>
      <c r="G249" s="27">
        <f t="shared" si="31"/>
        <v>142.12960528897506</v>
      </c>
      <c r="H249" s="9">
        <f t="shared" si="32"/>
        <v>0.40213226172153133</v>
      </c>
      <c r="I249" s="10">
        <f t="shared" si="33"/>
        <v>42.962962962962962</v>
      </c>
      <c r="J249" s="11">
        <f t="shared" si="34"/>
        <v>42.962962962962962</v>
      </c>
      <c r="K249" s="12">
        <f t="shared" si="35"/>
        <v>109.75554038167769</v>
      </c>
      <c r="L249" s="12">
        <f t="shared" si="36"/>
        <v>109.75554038167768</v>
      </c>
      <c r="M249" s="13">
        <f t="shared" si="37"/>
        <v>1.3000000000000007</v>
      </c>
      <c r="N249" s="2">
        <f t="shared" si="38"/>
        <v>142.12960528897506</v>
      </c>
    </row>
    <row r="250" spans="1:14" x14ac:dyDescent="0.35">
      <c r="A250" s="28" t="s">
        <v>199</v>
      </c>
      <c r="B250" s="29">
        <v>2.7</v>
      </c>
      <c r="C250" s="30">
        <v>11.2</v>
      </c>
      <c r="D250" s="31">
        <v>12.5</v>
      </c>
      <c r="E250" s="28">
        <v>3.5</v>
      </c>
      <c r="F250" s="32">
        <v>0</v>
      </c>
      <c r="G250" s="27">
        <f t="shared" si="31"/>
        <v>153.71853931953294</v>
      </c>
      <c r="H250" s="9">
        <f t="shared" si="32"/>
        <v>0.76632351972073132</v>
      </c>
      <c r="I250" s="10">
        <f t="shared" si="33"/>
        <v>42.962962962962962</v>
      </c>
      <c r="J250" s="11">
        <f t="shared" si="34"/>
        <v>42.962962962962962</v>
      </c>
      <c r="K250" s="12">
        <f t="shared" si="35"/>
        <v>129.79701470990977</v>
      </c>
      <c r="L250" s="12">
        <f t="shared" si="36"/>
        <v>129.79701470990977</v>
      </c>
      <c r="M250" s="13">
        <f t="shared" si="37"/>
        <v>1.3000000000000007</v>
      </c>
      <c r="N250" s="2">
        <f t="shared" si="38"/>
        <v>153.71853931953294</v>
      </c>
    </row>
    <row r="251" spans="1:14" x14ac:dyDescent="0.35">
      <c r="A251" s="28" t="s">
        <v>200</v>
      </c>
      <c r="B251" s="29">
        <v>2.4</v>
      </c>
      <c r="C251" s="30">
        <v>9.8000000000000007</v>
      </c>
      <c r="D251" s="31">
        <v>10</v>
      </c>
      <c r="E251" s="28">
        <v>3</v>
      </c>
      <c r="F251" s="32">
        <v>0</v>
      </c>
      <c r="G251" s="27">
        <f t="shared" si="31"/>
        <v>96.309882843617416</v>
      </c>
      <c r="H251" s="9">
        <f t="shared" si="32"/>
        <v>0.98171946674683885</v>
      </c>
      <c r="I251" s="10">
        <f t="shared" si="33"/>
        <v>48.333333333333336</v>
      </c>
      <c r="J251" s="11">
        <f t="shared" si="34"/>
        <v>48.333333333333336</v>
      </c>
      <c r="K251" s="12">
        <f t="shared" si="35"/>
        <v>45.325634602353773</v>
      </c>
      <c r="L251" s="12">
        <f t="shared" si="36"/>
        <v>45.325634602353773</v>
      </c>
      <c r="M251" s="13">
        <f t="shared" si="37"/>
        <v>1</v>
      </c>
      <c r="N251" s="2">
        <f t="shared" si="38"/>
        <v>96.309882843617416</v>
      </c>
    </row>
    <row r="252" spans="1:14" x14ac:dyDescent="0.35">
      <c r="A252" s="28" t="s">
        <v>201</v>
      </c>
      <c r="B252" s="29">
        <v>6.7</v>
      </c>
      <c r="C252" s="30">
        <v>11.1</v>
      </c>
      <c r="D252" s="31">
        <v>11.8</v>
      </c>
      <c r="E252" s="28">
        <v>4.5</v>
      </c>
      <c r="F252" s="32">
        <v>0</v>
      </c>
      <c r="G252" s="27">
        <f t="shared" si="31"/>
        <v>93.928012921140507</v>
      </c>
      <c r="H252" s="9">
        <f t="shared" si="32"/>
        <v>0.40213226172153133</v>
      </c>
      <c r="I252" s="10">
        <f t="shared" si="33"/>
        <v>17.313432835820894</v>
      </c>
      <c r="J252" s="11">
        <f t="shared" si="34"/>
        <v>17.313432835820894</v>
      </c>
      <c r="K252" s="12">
        <f t="shared" si="35"/>
        <v>79.510860269949987</v>
      </c>
      <c r="L252" s="12">
        <f t="shared" si="36"/>
        <v>79.510860269949987</v>
      </c>
      <c r="M252" s="13">
        <f t="shared" si="37"/>
        <v>1</v>
      </c>
      <c r="N252" s="2">
        <f t="shared" si="38"/>
        <v>93.928012921140507</v>
      </c>
    </row>
    <row r="253" spans="1:14" x14ac:dyDescent="0.35">
      <c r="A253" s="28" t="s">
        <v>201</v>
      </c>
      <c r="B253" s="29">
        <v>6.7</v>
      </c>
      <c r="C253" s="30">
        <v>11.1</v>
      </c>
      <c r="D253" s="31">
        <v>11.8</v>
      </c>
      <c r="E253" s="28">
        <v>3.2</v>
      </c>
      <c r="F253" s="32">
        <v>0</v>
      </c>
      <c r="G253" s="27">
        <f t="shared" si="31"/>
        <v>107.14887342511147</v>
      </c>
      <c r="H253" s="9">
        <f t="shared" si="32"/>
        <v>0.89303923354085424</v>
      </c>
      <c r="I253" s="10">
        <f t="shared" si="33"/>
        <v>17.313432835820894</v>
      </c>
      <c r="J253" s="11">
        <f t="shared" si="34"/>
        <v>17.313432835820894</v>
      </c>
      <c r="K253" s="12">
        <f t="shared" si="35"/>
        <v>99.679958087760681</v>
      </c>
      <c r="L253" s="12">
        <f t="shared" si="36"/>
        <v>99.679958087760681</v>
      </c>
      <c r="M253" s="13">
        <f t="shared" si="37"/>
        <v>1</v>
      </c>
      <c r="N253" s="2">
        <f t="shared" si="38"/>
        <v>107.14887342511147</v>
      </c>
    </row>
    <row r="254" spans="1:14" x14ac:dyDescent="0.35">
      <c r="A254" s="28" t="s">
        <v>201</v>
      </c>
      <c r="B254" s="29">
        <v>6.7</v>
      </c>
      <c r="C254" s="30">
        <v>11.1</v>
      </c>
      <c r="D254" s="31">
        <v>11.8</v>
      </c>
      <c r="E254" s="28">
        <v>3.5</v>
      </c>
      <c r="F254" s="32">
        <v>0</v>
      </c>
      <c r="G254" s="27">
        <f t="shared" si="31"/>
        <v>103.57143106636181</v>
      </c>
      <c r="H254" s="9">
        <f t="shared" si="32"/>
        <v>0.76632351972073132</v>
      </c>
      <c r="I254" s="10">
        <f t="shared" si="33"/>
        <v>17.313432835820894</v>
      </c>
      <c r="J254" s="11">
        <f t="shared" si="34"/>
        <v>17.313432835820894</v>
      </c>
      <c r="K254" s="12">
        <f t="shared" si="35"/>
        <v>94.02962496624113</v>
      </c>
      <c r="L254" s="12">
        <f t="shared" si="36"/>
        <v>94.02962496624113</v>
      </c>
      <c r="M254" s="13">
        <f t="shared" si="37"/>
        <v>1</v>
      </c>
      <c r="N254" s="2">
        <f t="shared" si="38"/>
        <v>103.57143106636181</v>
      </c>
    </row>
    <row r="255" spans="1:14" x14ac:dyDescent="0.35">
      <c r="A255" s="28" t="s">
        <v>202</v>
      </c>
      <c r="B255" s="29">
        <v>4.7</v>
      </c>
      <c r="C255" s="30">
        <v>10.96</v>
      </c>
      <c r="D255" s="31">
        <v>13.08</v>
      </c>
      <c r="E255" s="28">
        <v>3</v>
      </c>
      <c r="F255" s="32">
        <v>0</v>
      </c>
      <c r="G255" s="27">
        <f t="shared" si="31"/>
        <v>173.06680864845524</v>
      </c>
      <c r="H255" s="9">
        <f t="shared" si="32"/>
        <v>0.98171946674683885</v>
      </c>
      <c r="I255" s="10">
        <f t="shared" si="33"/>
        <v>24.680851063829785</v>
      </c>
      <c r="J255" s="11">
        <f t="shared" si="34"/>
        <v>24.680851063829785</v>
      </c>
      <c r="K255" s="12">
        <f t="shared" si="35"/>
        <v>187.21640148621034</v>
      </c>
      <c r="L255" s="12">
        <f t="shared" si="36"/>
        <v>187.21640148621034</v>
      </c>
      <c r="M255" s="13">
        <f t="shared" si="37"/>
        <v>2.1199999999999992</v>
      </c>
      <c r="N255" s="2">
        <f t="shared" si="38"/>
        <v>173.06680864845524</v>
      </c>
    </row>
    <row r="256" spans="1:14" x14ac:dyDescent="0.35">
      <c r="A256" s="28" t="s">
        <v>203</v>
      </c>
      <c r="B256" s="29">
        <v>2.2000000000000002</v>
      </c>
      <c r="C256" s="30">
        <v>11.65</v>
      </c>
      <c r="D256" s="31">
        <v>12.8</v>
      </c>
      <c r="E256" s="28">
        <v>2.8</v>
      </c>
      <c r="F256" s="32">
        <v>0.38</v>
      </c>
      <c r="G256" s="27">
        <f t="shared" si="31"/>
        <v>202.23940501536373</v>
      </c>
      <c r="H256" s="9">
        <f t="shared" si="32"/>
        <v>1.073678201352156</v>
      </c>
      <c r="I256" s="10">
        <f t="shared" si="33"/>
        <v>52.72727272727272</v>
      </c>
      <c r="J256" s="11">
        <f t="shared" si="34"/>
        <v>58.69098376106615</v>
      </c>
      <c r="K256" s="12">
        <f t="shared" si="35"/>
        <v>171.68629960188733</v>
      </c>
      <c r="L256" s="12">
        <f t="shared" si="36"/>
        <v>183.66422257206173</v>
      </c>
      <c r="M256" s="13">
        <f t="shared" si="37"/>
        <v>1.1500000000000004</v>
      </c>
      <c r="N256" s="2">
        <f t="shared" si="38"/>
        <v>202.23940501536373</v>
      </c>
    </row>
    <row r="257" spans="1:14" x14ac:dyDescent="0.35">
      <c r="A257" s="28" t="s">
        <v>204</v>
      </c>
      <c r="B257" s="29">
        <v>5.8</v>
      </c>
      <c r="C257" s="30">
        <v>11.42</v>
      </c>
      <c r="D257" s="31">
        <v>12.5</v>
      </c>
      <c r="E257" s="28">
        <v>2.5</v>
      </c>
      <c r="F257" s="32">
        <v>0</v>
      </c>
      <c r="G257" s="27">
        <f t="shared" si="31"/>
        <v>144.74829128647139</v>
      </c>
      <c r="H257" s="9">
        <f t="shared" si="32"/>
        <v>1.2176207188103867</v>
      </c>
      <c r="I257" s="10">
        <f t="shared" si="33"/>
        <v>20</v>
      </c>
      <c r="J257" s="11">
        <f t="shared" si="34"/>
        <v>20</v>
      </c>
      <c r="K257" s="12">
        <f t="shared" si="35"/>
        <v>159.78063535447092</v>
      </c>
      <c r="L257" s="12">
        <f t="shared" si="36"/>
        <v>159.78063535447092</v>
      </c>
      <c r="M257" s="13">
        <f t="shared" si="37"/>
        <v>1.08</v>
      </c>
      <c r="N257" s="2">
        <f t="shared" si="38"/>
        <v>144.74829128647139</v>
      </c>
    </row>
    <row r="258" spans="1:14" x14ac:dyDescent="0.35">
      <c r="A258" s="28" t="s">
        <v>205</v>
      </c>
      <c r="B258" s="29">
        <v>1.8</v>
      </c>
      <c r="C258" s="30">
        <v>8.6999999999999993</v>
      </c>
      <c r="D258" s="31">
        <v>10.4</v>
      </c>
      <c r="E258" s="28">
        <v>3</v>
      </c>
      <c r="F258" s="32">
        <v>0</v>
      </c>
      <c r="G258" s="27">
        <f t="shared" si="31"/>
        <v>127.57541314135938</v>
      </c>
      <c r="H258" s="9">
        <f t="shared" si="32"/>
        <v>0.98171946674683885</v>
      </c>
      <c r="I258" s="10">
        <f t="shared" si="33"/>
        <v>64.444444444444443</v>
      </c>
      <c r="J258" s="11">
        <f t="shared" si="34"/>
        <v>64.444444444444443</v>
      </c>
      <c r="K258" s="12">
        <f t="shared" si="35"/>
        <v>54.493398458874267</v>
      </c>
      <c r="L258" s="12">
        <f t="shared" si="36"/>
        <v>54.493398458874267</v>
      </c>
      <c r="M258" s="13">
        <f t="shared" si="37"/>
        <v>1.7000000000000011</v>
      </c>
      <c r="N258" s="2">
        <f t="shared" si="38"/>
        <v>127.57541314135938</v>
      </c>
    </row>
    <row r="259" spans="1:14" x14ac:dyDescent="0.35">
      <c r="A259" s="28" t="s">
        <v>206</v>
      </c>
      <c r="B259" s="29">
        <v>4.8</v>
      </c>
      <c r="C259" s="30">
        <v>11.61</v>
      </c>
      <c r="D259" s="31">
        <v>12.28</v>
      </c>
      <c r="E259" s="28">
        <v>4.5</v>
      </c>
      <c r="F259" s="32">
        <v>0</v>
      </c>
      <c r="G259" s="27">
        <f t="shared" si="31"/>
        <v>113.87518296840065</v>
      </c>
      <c r="H259" s="9">
        <f t="shared" si="32"/>
        <v>0.40213226172153133</v>
      </c>
      <c r="I259" s="10">
        <f t="shared" si="33"/>
        <v>24.166666666666668</v>
      </c>
      <c r="J259" s="11">
        <f t="shared" si="34"/>
        <v>24.166666666666668</v>
      </c>
      <c r="K259" s="12">
        <f t="shared" si="35"/>
        <v>99.180536304009877</v>
      </c>
      <c r="L259" s="12">
        <f t="shared" si="36"/>
        <v>99.180536304009877</v>
      </c>
      <c r="M259" s="13">
        <f t="shared" si="37"/>
        <v>1</v>
      </c>
      <c r="N259" s="2">
        <f t="shared" si="38"/>
        <v>113.87518296840065</v>
      </c>
    </row>
    <row r="260" spans="1:14" x14ac:dyDescent="0.35">
      <c r="A260" s="28" t="s">
        <v>207</v>
      </c>
      <c r="B260" s="29">
        <v>3.62</v>
      </c>
      <c r="C260" s="30">
        <v>10.61</v>
      </c>
      <c r="D260" s="31">
        <v>11.82</v>
      </c>
      <c r="E260" s="28">
        <v>3.85</v>
      </c>
      <c r="F260" s="32">
        <v>0</v>
      </c>
      <c r="G260" s="27">
        <f t="shared" si="31"/>
        <v>117.90346864028584</v>
      </c>
      <c r="H260" s="9">
        <f t="shared" si="32"/>
        <v>0.62837490719740918</v>
      </c>
      <c r="I260" s="10">
        <f t="shared" si="33"/>
        <v>32.044198895027627</v>
      </c>
      <c r="J260" s="11">
        <f t="shared" si="34"/>
        <v>32.044198895027627</v>
      </c>
      <c r="K260" s="12">
        <f t="shared" si="35"/>
        <v>89.058419070112066</v>
      </c>
      <c r="L260" s="12">
        <f t="shared" si="36"/>
        <v>89.058419070112066</v>
      </c>
      <c r="M260" s="13">
        <f t="shared" si="37"/>
        <v>1.2100000000000009</v>
      </c>
      <c r="N260" s="2">
        <f t="shared" si="38"/>
        <v>117.90346864028584</v>
      </c>
    </row>
    <row r="261" spans="1:14" x14ac:dyDescent="0.35">
      <c r="A261" s="28" t="s">
        <v>208</v>
      </c>
      <c r="B261" s="29">
        <v>5</v>
      </c>
      <c r="C261" s="30">
        <v>11.5</v>
      </c>
      <c r="D261" s="31">
        <v>11.7</v>
      </c>
      <c r="E261" s="28">
        <v>4.5</v>
      </c>
      <c r="F261" s="32">
        <v>0</v>
      </c>
      <c r="G261" s="27">
        <f t="shared" ref="G261:G324" si="39">IF(N261&lt;20,"Binocular",N261)</f>
        <v>97.515166240795665</v>
      </c>
      <c r="H261" s="9">
        <f t="shared" si="32"/>
        <v>0.40213226172153133</v>
      </c>
      <c r="I261" s="10">
        <f t="shared" si="33"/>
        <v>23.2</v>
      </c>
      <c r="J261" s="11">
        <f t="shared" si="34"/>
        <v>23.2</v>
      </c>
      <c r="K261" s="12">
        <f t="shared" si="35"/>
        <v>75.932282065988531</v>
      </c>
      <c r="L261" s="12">
        <f t="shared" si="36"/>
        <v>75.932282065988531</v>
      </c>
      <c r="M261" s="13">
        <f t="shared" si="37"/>
        <v>1</v>
      </c>
      <c r="N261" s="2">
        <f t="shared" si="38"/>
        <v>97.515166240795665</v>
      </c>
    </row>
    <row r="262" spans="1:14" x14ac:dyDescent="0.35">
      <c r="A262" s="28" t="s">
        <v>209</v>
      </c>
      <c r="B262" s="29">
        <v>3.9</v>
      </c>
      <c r="C262" s="30">
        <v>11.8</v>
      </c>
      <c r="D262" s="31">
        <v>12.9</v>
      </c>
      <c r="E262" s="28">
        <v>4.5</v>
      </c>
      <c r="F262" s="32">
        <v>0</v>
      </c>
      <c r="G262" s="27">
        <f t="shared" si="39"/>
        <v>139.98027258704565</v>
      </c>
      <c r="H262" s="9">
        <f t="shared" si="32"/>
        <v>0.40213226172153133</v>
      </c>
      <c r="I262" s="10">
        <f t="shared" si="33"/>
        <v>29.743589743589745</v>
      </c>
      <c r="J262" s="11">
        <f t="shared" si="34"/>
        <v>29.743589743589745</v>
      </c>
      <c r="K262" s="12">
        <f t="shared" si="35"/>
        <v>131.95518270310649</v>
      </c>
      <c r="L262" s="12">
        <f t="shared" si="36"/>
        <v>131.95518270310649</v>
      </c>
      <c r="M262" s="13">
        <f t="shared" si="37"/>
        <v>1.0999999999999996</v>
      </c>
      <c r="N262" s="2">
        <f t="shared" si="38"/>
        <v>139.98027258704565</v>
      </c>
    </row>
    <row r="263" spans="1:14" x14ac:dyDescent="0.35">
      <c r="A263" s="28" t="s">
        <v>209</v>
      </c>
      <c r="B263" s="29">
        <v>3.9</v>
      </c>
      <c r="C263" s="30">
        <v>11.8</v>
      </c>
      <c r="D263" s="31">
        <v>12.9</v>
      </c>
      <c r="E263" s="28">
        <v>3.2</v>
      </c>
      <c r="F263" s="32">
        <v>0</v>
      </c>
      <c r="G263" s="27">
        <f t="shared" si="39"/>
        <v>157.62761666961228</v>
      </c>
      <c r="H263" s="9">
        <f t="shared" si="32"/>
        <v>0.89303923354085424</v>
      </c>
      <c r="I263" s="10">
        <f t="shared" si="33"/>
        <v>29.743589743589745</v>
      </c>
      <c r="J263" s="11">
        <f t="shared" si="34"/>
        <v>29.743589743589745</v>
      </c>
      <c r="K263" s="12">
        <f t="shared" si="35"/>
        <v>165.4275533763722</v>
      </c>
      <c r="L263" s="12">
        <f t="shared" si="36"/>
        <v>165.4275533763722</v>
      </c>
      <c r="M263" s="13">
        <f t="shared" si="37"/>
        <v>1.0999999999999996</v>
      </c>
      <c r="N263" s="2">
        <f t="shared" si="38"/>
        <v>157.62761666961228</v>
      </c>
    </row>
    <row r="264" spans="1:14" x14ac:dyDescent="0.35">
      <c r="A264" s="28" t="s">
        <v>210</v>
      </c>
      <c r="B264" s="29">
        <v>2.9</v>
      </c>
      <c r="C264" s="30">
        <v>11.16</v>
      </c>
      <c r="D264" s="31">
        <v>12.05</v>
      </c>
      <c r="E264" s="28">
        <v>3.8</v>
      </c>
      <c r="F264" s="32">
        <v>0</v>
      </c>
      <c r="G264" s="27">
        <f t="shared" si="39"/>
        <v>128.94910062784902</v>
      </c>
      <c r="H264" s="9">
        <f t="shared" si="32"/>
        <v>0.64741348898160545</v>
      </c>
      <c r="I264" s="10">
        <f t="shared" si="33"/>
        <v>40</v>
      </c>
      <c r="J264" s="11">
        <f t="shared" si="34"/>
        <v>40</v>
      </c>
      <c r="K264" s="12">
        <f t="shared" si="35"/>
        <v>99.880957677378717</v>
      </c>
      <c r="L264" s="12">
        <f t="shared" si="36"/>
        <v>99.880957677378717</v>
      </c>
      <c r="M264" s="13">
        <f t="shared" si="37"/>
        <v>1</v>
      </c>
      <c r="N264" s="2">
        <f t="shared" si="38"/>
        <v>128.94910062784902</v>
      </c>
    </row>
    <row r="265" spans="1:14" x14ac:dyDescent="0.35">
      <c r="A265" s="28" t="s">
        <v>211</v>
      </c>
      <c r="B265" s="29">
        <v>2.2999999999999998</v>
      </c>
      <c r="C265" s="30">
        <v>8.2899999999999991</v>
      </c>
      <c r="D265" s="31">
        <v>10.17</v>
      </c>
      <c r="E265" s="28">
        <v>2.5</v>
      </c>
      <c r="F265" s="32">
        <v>0</v>
      </c>
      <c r="G265" s="27">
        <f t="shared" si="39"/>
        <v>117.67422334425166</v>
      </c>
      <c r="H265" s="9">
        <f t="shared" si="32"/>
        <v>1.2176207188103867</v>
      </c>
      <c r="I265" s="10">
        <f t="shared" si="33"/>
        <v>50.434782608695656</v>
      </c>
      <c r="J265" s="11">
        <f t="shared" si="34"/>
        <v>50.434782608695656</v>
      </c>
      <c r="K265" s="12">
        <f t="shared" si="35"/>
        <v>54.641692603008124</v>
      </c>
      <c r="L265" s="12">
        <f t="shared" si="36"/>
        <v>54.641692603008124</v>
      </c>
      <c r="M265" s="13">
        <f t="shared" si="37"/>
        <v>1.8800000000000008</v>
      </c>
      <c r="N265" s="2">
        <f t="shared" si="38"/>
        <v>117.67422334425166</v>
      </c>
    </row>
    <row r="266" spans="1:14" x14ac:dyDescent="0.35">
      <c r="A266" s="28" t="s">
        <v>212</v>
      </c>
      <c r="B266" s="29">
        <v>2.6</v>
      </c>
      <c r="C266" s="30">
        <v>11.2</v>
      </c>
      <c r="D266" s="31">
        <v>11.5</v>
      </c>
      <c r="E266" s="28">
        <v>2.5</v>
      </c>
      <c r="F266" s="32">
        <v>0</v>
      </c>
      <c r="G266" s="27">
        <f t="shared" si="39"/>
        <v>133.48451259303332</v>
      </c>
      <c r="H266" s="9">
        <f t="shared" si="32"/>
        <v>1.2176207188103867</v>
      </c>
      <c r="I266" s="10">
        <f t="shared" si="33"/>
        <v>44.615384615384613</v>
      </c>
      <c r="J266" s="11">
        <f t="shared" si="34"/>
        <v>44.615384615384613</v>
      </c>
      <c r="K266" s="12">
        <f t="shared" si="35"/>
        <v>100.81476538261506</v>
      </c>
      <c r="L266" s="12">
        <f t="shared" si="36"/>
        <v>100.81476538261506</v>
      </c>
      <c r="M266" s="13">
        <f t="shared" si="37"/>
        <v>1</v>
      </c>
      <c r="N266" s="2">
        <f t="shared" si="38"/>
        <v>133.48451259303332</v>
      </c>
    </row>
    <row r="267" spans="1:14" x14ac:dyDescent="0.35">
      <c r="A267" s="28" t="s">
        <v>212</v>
      </c>
      <c r="B267" s="29">
        <v>2.5</v>
      </c>
      <c r="C267" s="30">
        <v>11.2</v>
      </c>
      <c r="D267" s="31">
        <v>11.5</v>
      </c>
      <c r="E267" s="28">
        <v>4.5</v>
      </c>
      <c r="F267" s="32">
        <v>0</v>
      </c>
      <c r="G267" s="27">
        <f t="shared" si="39"/>
        <v>113.77426658506417</v>
      </c>
      <c r="H267" s="9">
        <f t="shared" si="32"/>
        <v>0.40213226172153133</v>
      </c>
      <c r="I267" s="10">
        <f t="shared" si="33"/>
        <v>46.4</v>
      </c>
      <c r="J267" s="11">
        <f t="shared" si="34"/>
        <v>46.4</v>
      </c>
      <c r="K267" s="12">
        <f t="shared" si="35"/>
        <v>69.251064301211926</v>
      </c>
      <c r="L267" s="12">
        <f t="shared" si="36"/>
        <v>69.251064301211926</v>
      </c>
      <c r="M267" s="13">
        <f t="shared" si="37"/>
        <v>1</v>
      </c>
      <c r="N267" s="2">
        <f t="shared" si="38"/>
        <v>113.77426658506417</v>
      </c>
    </row>
    <row r="268" spans="1:14" x14ac:dyDescent="0.35">
      <c r="A268" s="28" t="s">
        <v>213</v>
      </c>
      <c r="B268" s="29">
        <v>3</v>
      </c>
      <c r="C268" s="30">
        <v>11.4</v>
      </c>
      <c r="D268" s="31">
        <v>11.5</v>
      </c>
      <c r="E268" s="28">
        <v>3.2</v>
      </c>
      <c r="F268" s="32">
        <v>0</v>
      </c>
      <c r="G268" s="27">
        <f t="shared" si="39"/>
        <v>119.37790388623932</v>
      </c>
      <c r="H268" s="9">
        <f t="shared" si="32"/>
        <v>0.89303923354085424</v>
      </c>
      <c r="I268" s="10">
        <f t="shared" si="33"/>
        <v>38.666666666666664</v>
      </c>
      <c r="J268" s="11">
        <f t="shared" si="34"/>
        <v>38.666666666666664</v>
      </c>
      <c r="K268" s="12">
        <f t="shared" si="35"/>
        <v>86.81761414278759</v>
      </c>
      <c r="L268" s="12">
        <f t="shared" si="36"/>
        <v>86.81761414278759</v>
      </c>
      <c r="M268" s="13">
        <f t="shared" si="37"/>
        <v>1</v>
      </c>
      <c r="N268" s="2">
        <f t="shared" si="38"/>
        <v>119.37790388623932</v>
      </c>
    </row>
    <row r="269" spans="1:14" x14ac:dyDescent="0.35">
      <c r="A269" s="28" t="s">
        <v>214</v>
      </c>
      <c r="B269" s="29">
        <v>1.5</v>
      </c>
      <c r="C269" s="30">
        <v>9.02</v>
      </c>
      <c r="D269" s="31">
        <v>10.119999999999999</v>
      </c>
      <c r="E269" s="28">
        <v>2.5</v>
      </c>
      <c r="F269" s="32">
        <v>0</v>
      </c>
      <c r="G269" s="27">
        <f t="shared" si="39"/>
        <v>127.48226693582009</v>
      </c>
      <c r="H269" s="9">
        <f t="shared" si="32"/>
        <v>1.2176207188103867</v>
      </c>
      <c r="I269" s="10">
        <f t="shared" si="33"/>
        <v>77.333333333333329</v>
      </c>
      <c r="J269" s="11">
        <f t="shared" si="34"/>
        <v>77.333333333333329</v>
      </c>
      <c r="K269" s="12">
        <f t="shared" si="35"/>
        <v>53.397895827685346</v>
      </c>
      <c r="L269" s="12">
        <f t="shared" si="36"/>
        <v>53.397895827685346</v>
      </c>
      <c r="M269" s="13">
        <f t="shared" si="37"/>
        <v>1.0999999999999996</v>
      </c>
      <c r="N269" s="2">
        <f t="shared" si="38"/>
        <v>127.48226693582009</v>
      </c>
    </row>
    <row r="270" spans="1:14" x14ac:dyDescent="0.35">
      <c r="A270" s="28" t="s">
        <v>215</v>
      </c>
      <c r="B270" s="29">
        <v>2.9</v>
      </c>
      <c r="C270" s="30">
        <v>4.5999999999999996</v>
      </c>
      <c r="D270" s="31">
        <v>8.6</v>
      </c>
      <c r="E270" s="28">
        <v>2.5</v>
      </c>
      <c r="F270" s="32">
        <v>0</v>
      </c>
      <c r="G270" s="27">
        <f t="shared" si="39"/>
        <v>95.575171995121835</v>
      </c>
      <c r="H270" s="9">
        <f t="shared" si="32"/>
        <v>1.2176207188103867</v>
      </c>
      <c r="I270" s="10">
        <f t="shared" si="33"/>
        <v>40</v>
      </c>
      <c r="J270" s="11">
        <f t="shared" si="34"/>
        <v>40</v>
      </c>
      <c r="K270" s="12">
        <f t="shared" si="35"/>
        <v>26.516985049633483</v>
      </c>
      <c r="L270" s="12">
        <f t="shared" si="36"/>
        <v>26.516985049633483</v>
      </c>
      <c r="M270" s="13">
        <f t="shared" si="37"/>
        <v>4</v>
      </c>
      <c r="N270" s="2">
        <f t="shared" si="38"/>
        <v>95.575171995121835</v>
      </c>
    </row>
    <row r="271" spans="1:14" x14ac:dyDescent="0.35">
      <c r="A271" s="28" t="s">
        <v>215</v>
      </c>
      <c r="B271" s="29">
        <v>2.9</v>
      </c>
      <c r="C271" s="30">
        <v>4.5999999999999996</v>
      </c>
      <c r="D271" s="31">
        <v>8.6</v>
      </c>
      <c r="E271" s="28">
        <v>2.65</v>
      </c>
      <c r="F271" s="32">
        <v>0</v>
      </c>
      <c r="G271" s="27">
        <f t="shared" si="39"/>
        <v>94.601417428763924</v>
      </c>
      <c r="H271" s="9">
        <f t="shared" si="32"/>
        <v>1.1447589666242659</v>
      </c>
      <c r="I271" s="10">
        <f t="shared" si="33"/>
        <v>40</v>
      </c>
      <c r="J271" s="11">
        <f t="shared" si="34"/>
        <v>40</v>
      </c>
      <c r="K271" s="12">
        <f t="shared" si="35"/>
        <v>25.641993946604693</v>
      </c>
      <c r="L271" s="12">
        <f t="shared" si="36"/>
        <v>25.641993946604693</v>
      </c>
      <c r="M271" s="13">
        <f t="shared" si="37"/>
        <v>4</v>
      </c>
      <c r="N271" s="2">
        <f t="shared" si="38"/>
        <v>94.601417428763924</v>
      </c>
    </row>
    <row r="272" spans="1:14" x14ac:dyDescent="0.35">
      <c r="A272" s="28" t="s">
        <v>215</v>
      </c>
      <c r="B272" s="29">
        <v>2.9</v>
      </c>
      <c r="C272" s="30">
        <v>4.5999999999999996</v>
      </c>
      <c r="D272" s="31">
        <v>8.6</v>
      </c>
      <c r="E272" s="28">
        <v>3</v>
      </c>
      <c r="F272" s="32">
        <v>0</v>
      </c>
      <c r="G272" s="27">
        <f t="shared" si="39"/>
        <v>92.488800349121576</v>
      </c>
      <c r="H272" s="9">
        <f t="shared" si="32"/>
        <v>0.98171946674683885</v>
      </c>
      <c r="I272" s="10">
        <f t="shared" si="33"/>
        <v>40</v>
      </c>
      <c r="J272" s="11">
        <f t="shared" si="34"/>
        <v>40</v>
      </c>
      <c r="K272" s="12">
        <f t="shared" si="35"/>
        <v>23.787231179870474</v>
      </c>
      <c r="L272" s="12">
        <f t="shared" si="36"/>
        <v>23.787231179870474</v>
      </c>
      <c r="M272" s="13">
        <f t="shared" si="37"/>
        <v>4</v>
      </c>
      <c r="N272" s="2">
        <f t="shared" si="38"/>
        <v>92.488800349121576</v>
      </c>
    </row>
    <row r="273" spans="1:14" x14ac:dyDescent="0.35">
      <c r="A273" s="28" t="s">
        <v>215</v>
      </c>
      <c r="B273" s="29">
        <v>2.9</v>
      </c>
      <c r="C273" s="30">
        <v>4.5999999999999996</v>
      </c>
      <c r="D273" s="31">
        <v>8.6</v>
      </c>
      <c r="E273" s="28">
        <v>3</v>
      </c>
      <c r="F273" s="32">
        <v>0</v>
      </c>
      <c r="G273" s="27">
        <f t="shared" si="39"/>
        <v>92.488800349121576</v>
      </c>
      <c r="H273" s="9">
        <f t="shared" si="32"/>
        <v>0.98171946674683885</v>
      </c>
      <c r="I273" s="10">
        <f t="shared" si="33"/>
        <v>40</v>
      </c>
      <c r="J273" s="11">
        <f t="shared" si="34"/>
        <v>40</v>
      </c>
      <c r="K273" s="12">
        <f t="shared" si="35"/>
        <v>23.787231179870474</v>
      </c>
      <c r="L273" s="12">
        <f t="shared" si="36"/>
        <v>23.787231179870474</v>
      </c>
      <c r="M273" s="13">
        <f t="shared" si="37"/>
        <v>4</v>
      </c>
      <c r="N273" s="2">
        <f t="shared" si="38"/>
        <v>92.488800349121576</v>
      </c>
    </row>
    <row r="274" spans="1:14" x14ac:dyDescent="0.35">
      <c r="A274" s="28" t="s">
        <v>215</v>
      </c>
      <c r="B274" s="29">
        <v>2.9</v>
      </c>
      <c r="C274" s="30">
        <v>4.5999999999999996</v>
      </c>
      <c r="D274" s="31">
        <v>8.6</v>
      </c>
      <c r="E274" s="28">
        <v>2.65</v>
      </c>
      <c r="F274" s="32">
        <v>0</v>
      </c>
      <c r="G274" s="27">
        <f t="shared" si="39"/>
        <v>94.601417428763924</v>
      </c>
      <c r="H274" s="9">
        <f t="shared" si="32"/>
        <v>1.1447589666242659</v>
      </c>
      <c r="I274" s="10">
        <f t="shared" si="33"/>
        <v>40</v>
      </c>
      <c r="J274" s="11">
        <f t="shared" si="34"/>
        <v>40</v>
      </c>
      <c r="K274" s="12">
        <f t="shared" si="35"/>
        <v>25.641993946604693</v>
      </c>
      <c r="L274" s="12">
        <f t="shared" si="36"/>
        <v>25.641993946604693</v>
      </c>
      <c r="M274" s="13">
        <f t="shared" si="37"/>
        <v>4</v>
      </c>
      <c r="N274" s="2">
        <f t="shared" si="38"/>
        <v>94.601417428763924</v>
      </c>
    </row>
    <row r="275" spans="1:14" x14ac:dyDescent="0.35">
      <c r="A275" s="28" t="s">
        <v>216</v>
      </c>
      <c r="B275" s="29">
        <v>1.7</v>
      </c>
      <c r="C275" s="30">
        <v>9.34</v>
      </c>
      <c r="D275" s="31">
        <v>9.6</v>
      </c>
      <c r="E275" s="28">
        <v>2.8</v>
      </c>
      <c r="F275" s="32">
        <v>0</v>
      </c>
      <c r="G275" s="27">
        <f t="shared" si="39"/>
        <v>106.49408056772606</v>
      </c>
      <c r="H275" s="9">
        <f t="shared" si="32"/>
        <v>1.073678201352156</v>
      </c>
      <c r="I275" s="10">
        <f t="shared" si="33"/>
        <v>68.235294117647058</v>
      </c>
      <c r="J275" s="11">
        <f t="shared" si="34"/>
        <v>68.235294117647058</v>
      </c>
      <c r="K275" s="12">
        <f t="shared" si="35"/>
        <v>39.331059018135988</v>
      </c>
      <c r="L275" s="12">
        <f t="shared" si="36"/>
        <v>39.331059018135988</v>
      </c>
      <c r="M275" s="13">
        <f t="shared" si="37"/>
        <v>1</v>
      </c>
      <c r="N275" s="2">
        <f t="shared" si="38"/>
        <v>106.49408056772606</v>
      </c>
    </row>
    <row r="276" spans="1:14" x14ac:dyDescent="0.35">
      <c r="A276" s="28" t="s">
        <v>216</v>
      </c>
      <c r="B276" s="29">
        <v>1.7</v>
      </c>
      <c r="C276" s="30">
        <v>9.34</v>
      </c>
      <c r="D276" s="31">
        <v>9.6</v>
      </c>
      <c r="E276" s="28">
        <v>3.25</v>
      </c>
      <c r="F276" s="32">
        <v>0</v>
      </c>
      <c r="G276" s="27">
        <f t="shared" si="39"/>
        <v>103.16600678357369</v>
      </c>
      <c r="H276" s="9">
        <f t="shared" si="32"/>
        <v>0.87138965839892935</v>
      </c>
      <c r="I276" s="10">
        <f t="shared" si="33"/>
        <v>68.235294117647058</v>
      </c>
      <c r="J276" s="11">
        <f t="shared" si="34"/>
        <v>68.235294117647058</v>
      </c>
      <c r="K276" s="12">
        <f t="shared" si="35"/>
        <v>35.832567832429277</v>
      </c>
      <c r="L276" s="12">
        <f t="shared" si="36"/>
        <v>35.832567832429277</v>
      </c>
      <c r="M276" s="13">
        <f t="shared" si="37"/>
        <v>1</v>
      </c>
      <c r="N276" s="2">
        <f t="shared" si="38"/>
        <v>103.16600678357369</v>
      </c>
    </row>
    <row r="277" spans="1:14" x14ac:dyDescent="0.35">
      <c r="A277" s="28" t="s">
        <v>217</v>
      </c>
      <c r="B277" s="29">
        <v>2</v>
      </c>
      <c r="C277" s="30">
        <v>8.5500000000000007</v>
      </c>
      <c r="D277" s="31">
        <v>9.99</v>
      </c>
      <c r="E277" s="28">
        <v>3</v>
      </c>
      <c r="F277" s="32">
        <v>0</v>
      </c>
      <c r="G277" s="27">
        <f t="shared" si="39"/>
        <v>111.01267031075577</v>
      </c>
      <c r="H277" s="9">
        <f t="shared" si="32"/>
        <v>0.98171946674683885</v>
      </c>
      <c r="I277" s="10">
        <f t="shared" si="33"/>
        <v>58</v>
      </c>
      <c r="J277" s="11">
        <f t="shared" si="34"/>
        <v>58</v>
      </c>
      <c r="K277" s="12">
        <f t="shared" si="35"/>
        <v>45.117382228078725</v>
      </c>
      <c r="L277" s="12">
        <f t="shared" si="36"/>
        <v>45.117382228078725</v>
      </c>
      <c r="M277" s="13">
        <f t="shared" si="37"/>
        <v>1.4399999999999995</v>
      </c>
      <c r="N277" s="2">
        <f t="shared" si="38"/>
        <v>111.01267031075577</v>
      </c>
    </row>
    <row r="278" spans="1:14" x14ac:dyDescent="0.35">
      <c r="A278" s="28" t="s">
        <v>218</v>
      </c>
      <c r="B278" s="29">
        <v>3.1</v>
      </c>
      <c r="C278" s="30">
        <v>9.35</v>
      </c>
      <c r="D278" s="31">
        <v>10.32</v>
      </c>
      <c r="E278" s="28">
        <v>3.5</v>
      </c>
      <c r="F278" s="32">
        <v>0</v>
      </c>
      <c r="G278" s="27">
        <f t="shared" si="39"/>
        <v>88.932154515593666</v>
      </c>
      <c r="H278" s="9">
        <f t="shared" si="32"/>
        <v>0.76632351972073132</v>
      </c>
      <c r="I278" s="10">
        <f t="shared" si="33"/>
        <v>37.41935483870968</v>
      </c>
      <c r="J278" s="11">
        <f t="shared" si="34"/>
        <v>37.41935483870968</v>
      </c>
      <c r="K278" s="12">
        <f t="shared" si="35"/>
        <v>47.562503266828472</v>
      </c>
      <c r="L278" s="12">
        <f t="shared" si="36"/>
        <v>47.562503266828472</v>
      </c>
      <c r="M278" s="13">
        <f t="shared" si="37"/>
        <v>1</v>
      </c>
      <c r="N278" s="2">
        <f t="shared" si="38"/>
        <v>88.932154515593666</v>
      </c>
    </row>
    <row r="279" spans="1:14" x14ac:dyDescent="0.35">
      <c r="A279" s="28" t="s">
        <v>219</v>
      </c>
      <c r="B279" s="29">
        <v>35.6</v>
      </c>
      <c r="C279" s="30">
        <v>9.5</v>
      </c>
      <c r="D279" s="31">
        <v>10</v>
      </c>
      <c r="E279" s="28">
        <v>3</v>
      </c>
      <c r="F279" s="32">
        <v>0</v>
      </c>
      <c r="G279" s="27">
        <f t="shared" si="39"/>
        <v>50.851742735695396</v>
      </c>
      <c r="H279" s="9">
        <f t="shared" ref="H279:H342" si="40">0.0149136546170395+0.124667306072993*(6.5-E279)^1.63506511158234</f>
        <v>0.98171946674683885</v>
      </c>
      <c r="I279" s="10">
        <f t="shared" ref="I279:I342" si="41">116/B279</f>
        <v>3.2584269662921348</v>
      </c>
      <c r="J279" s="11">
        <f t="shared" ref="J279:J342" si="42">116/B279-ROUND(116/B279-116/1.2213*(0.0950502775050452+(1.12627632206642)/((1+(F279/0.302756091410027)^2.26536793426585)^0.152776210790626))/B279,0)*(-0.124502804842503+15.5919411863431*F279-79.952641306428*F279^2+46.497636868053*F279^3+180.046972257086*F279^4-96.0995272278428*F279^5-312.155425754896*F279^6+252.108685457266*F279^7)</f>
        <v>3.2584269662921348</v>
      </c>
      <c r="K279" s="12">
        <f t="shared" ref="K279:K342" si="43">10^((IF(D279&lt;C279,C279,D279)+H279-2.7)/5)</f>
        <v>45.325634602353773</v>
      </c>
      <c r="L279" s="12">
        <f t="shared" ref="L279:L342" si="44">SQRT(((K279/2)^2*PI()+((K279*F279)/2)^2*PI())/PI())*2</f>
        <v>45.325634602353773</v>
      </c>
      <c r="M279" s="13">
        <f t="shared" ref="M279:M342" si="45">IF(ABS(D279-C279)&lt;1,1,ABS(D279-C279))</f>
        <v>1</v>
      </c>
      <c r="N279" s="2">
        <f t="shared" ref="N279:N342" si="46">28.2004379647114*J279^0.54341406881422+7.93181801181747*L279^0.57008922996566-279.748706397389*M279^-0.076600150962929/B279^0.461363131302114+8.14981519358482*M279^0.468237554468765-26.8211959485956</f>
        <v>50.851742735695396</v>
      </c>
    </row>
    <row r="280" spans="1:14" x14ac:dyDescent="0.35">
      <c r="A280" s="28" t="s">
        <v>220</v>
      </c>
      <c r="B280" s="29">
        <v>1</v>
      </c>
      <c r="C280" s="30">
        <v>5.44</v>
      </c>
      <c r="D280" s="31">
        <v>8.43</v>
      </c>
      <c r="E280" s="28">
        <v>2.5</v>
      </c>
      <c r="F280" s="32">
        <v>0</v>
      </c>
      <c r="G280" s="27">
        <f t="shared" si="39"/>
        <v>152.04952297879967</v>
      </c>
      <c r="H280" s="9">
        <f t="shared" si="40"/>
        <v>1.2176207188103867</v>
      </c>
      <c r="I280" s="10">
        <f t="shared" si="41"/>
        <v>116</v>
      </c>
      <c r="J280" s="11">
        <f t="shared" si="42"/>
        <v>116</v>
      </c>
      <c r="K280" s="12">
        <f t="shared" si="43"/>
        <v>24.520207653743231</v>
      </c>
      <c r="L280" s="12">
        <f t="shared" si="44"/>
        <v>24.520207653743231</v>
      </c>
      <c r="M280" s="13">
        <f t="shared" si="45"/>
        <v>2.9899999999999993</v>
      </c>
      <c r="N280" s="2">
        <f t="shared" si="46"/>
        <v>152.04952297879967</v>
      </c>
    </row>
    <row r="281" spans="1:14" x14ac:dyDescent="0.35">
      <c r="A281" s="28" t="s">
        <v>221</v>
      </c>
      <c r="B281" s="29">
        <v>0.8</v>
      </c>
      <c r="C281" s="30">
        <v>5.96</v>
      </c>
      <c r="D281" s="31">
        <v>8.84</v>
      </c>
      <c r="E281" s="28">
        <v>3</v>
      </c>
      <c r="F281" s="32">
        <v>0</v>
      </c>
      <c r="G281" s="27">
        <f t="shared" si="39"/>
        <v>173.52872062988249</v>
      </c>
      <c r="H281" s="9">
        <f t="shared" si="40"/>
        <v>0.98171946674683885</v>
      </c>
      <c r="I281" s="10">
        <f t="shared" si="41"/>
        <v>145</v>
      </c>
      <c r="J281" s="11">
        <f t="shared" si="42"/>
        <v>145</v>
      </c>
      <c r="K281" s="12">
        <f t="shared" si="43"/>
        <v>26.567084271257176</v>
      </c>
      <c r="L281" s="12">
        <f t="shared" si="44"/>
        <v>26.567084271257176</v>
      </c>
      <c r="M281" s="13">
        <f t="shared" si="45"/>
        <v>2.88</v>
      </c>
      <c r="N281" s="2">
        <f t="shared" si="46"/>
        <v>173.52872062988249</v>
      </c>
    </row>
    <row r="282" spans="1:14" x14ac:dyDescent="0.35">
      <c r="A282" s="28" t="s">
        <v>221</v>
      </c>
      <c r="B282" s="29">
        <v>0.8</v>
      </c>
      <c r="C282" s="30">
        <v>5.96</v>
      </c>
      <c r="D282" s="31">
        <v>8.84</v>
      </c>
      <c r="E282" s="28">
        <v>2</v>
      </c>
      <c r="F282" s="32">
        <v>0.15</v>
      </c>
      <c r="G282" s="27">
        <f t="shared" si="39"/>
        <v>176.84163832206903</v>
      </c>
      <c r="H282" s="9">
        <f t="shared" si="40"/>
        <v>1.4730480908653079</v>
      </c>
      <c r="I282" s="10">
        <f t="shared" si="41"/>
        <v>145</v>
      </c>
      <c r="J282" s="11">
        <f t="shared" si="42"/>
        <v>142.3879608162876</v>
      </c>
      <c r="K282" s="12">
        <f t="shared" si="43"/>
        <v>33.31268346338868</v>
      </c>
      <c r="L282" s="12">
        <f t="shared" si="44"/>
        <v>33.685366471531793</v>
      </c>
      <c r="M282" s="13">
        <f t="shared" si="45"/>
        <v>2.88</v>
      </c>
      <c r="N282" s="2">
        <f t="shared" si="46"/>
        <v>176.84163832206903</v>
      </c>
    </row>
    <row r="283" spans="1:14" x14ac:dyDescent="0.35">
      <c r="A283" s="28" t="s">
        <v>222</v>
      </c>
      <c r="B283" s="29">
        <v>2.9</v>
      </c>
      <c r="C283" s="30">
        <v>9.6999999999999993</v>
      </c>
      <c r="D283" s="31">
        <v>10.1</v>
      </c>
      <c r="E283" s="28">
        <v>2.5</v>
      </c>
      <c r="F283" s="32">
        <v>0</v>
      </c>
      <c r="G283" s="27">
        <f t="shared" si="39"/>
        <v>95.685434071730342</v>
      </c>
      <c r="H283" s="9">
        <f t="shared" si="40"/>
        <v>1.2176207188103867</v>
      </c>
      <c r="I283" s="10">
        <f t="shared" si="41"/>
        <v>40</v>
      </c>
      <c r="J283" s="11">
        <f t="shared" si="42"/>
        <v>40</v>
      </c>
      <c r="K283" s="12">
        <f t="shared" si="43"/>
        <v>52.908340976126858</v>
      </c>
      <c r="L283" s="12">
        <f t="shared" si="44"/>
        <v>52.908340976126858</v>
      </c>
      <c r="M283" s="13">
        <f t="shared" si="45"/>
        <v>1</v>
      </c>
      <c r="N283" s="2">
        <f t="shared" si="46"/>
        <v>95.685434071730342</v>
      </c>
    </row>
    <row r="284" spans="1:14" x14ac:dyDescent="0.35">
      <c r="A284" s="28" t="s">
        <v>222</v>
      </c>
      <c r="B284" s="29">
        <v>2.9</v>
      </c>
      <c r="C284" s="30">
        <v>9.74</v>
      </c>
      <c r="D284" s="31">
        <v>10.09</v>
      </c>
      <c r="E284" s="28">
        <v>2.65</v>
      </c>
      <c r="F284" s="32">
        <v>0</v>
      </c>
      <c r="G284" s="27">
        <f t="shared" si="39"/>
        <v>94.045740738483104</v>
      </c>
      <c r="H284" s="9">
        <f t="shared" si="40"/>
        <v>1.1447589666242659</v>
      </c>
      <c r="I284" s="10">
        <f t="shared" si="41"/>
        <v>40</v>
      </c>
      <c r="J284" s="11">
        <f t="shared" si="42"/>
        <v>40</v>
      </c>
      <c r="K284" s="12">
        <f t="shared" si="43"/>
        <v>50.927433848260094</v>
      </c>
      <c r="L284" s="12">
        <f t="shared" si="44"/>
        <v>50.927433848260094</v>
      </c>
      <c r="M284" s="13">
        <f t="shared" si="45"/>
        <v>1</v>
      </c>
      <c r="N284" s="2">
        <f t="shared" si="46"/>
        <v>94.045740738483104</v>
      </c>
    </row>
    <row r="285" spans="1:14" x14ac:dyDescent="0.35">
      <c r="A285" s="28" t="s">
        <v>223</v>
      </c>
      <c r="B285" s="29">
        <v>1.7</v>
      </c>
      <c r="C285" s="30">
        <v>10.52</v>
      </c>
      <c r="D285" s="31">
        <v>11.3</v>
      </c>
      <c r="E285" s="28">
        <v>3.2</v>
      </c>
      <c r="F285" s="32">
        <v>0</v>
      </c>
      <c r="G285" s="27">
        <f t="shared" si="39"/>
        <v>138.03369563113844</v>
      </c>
      <c r="H285" s="9">
        <f t="shared" si="40"/>
        <v>0.89303923354085424</v>
      </c>
      <c r="I285" s="10">
        <f t="shared" si="41"/>
        <v>68.235294117647058</v>
      </c>
      <c r="J285" s="11">
        <f t="shared" si="42"/>
        <v>68.235294117647058</v>
      </c>
      <c r="K285" s="12">
        <f t="shared" si="43"/>
        <v>79.17860514524132</v>
      </c>
      <c r="L285" s="12">
        <f t="shared" si="44"/>
        <v>79.17860514524132</v>
      </c>
      <c r="M285" s="13">
        <f t="shared" si="45"/>
        <v>1</v>
      </c>
      <c r="N285" s="2">
        <f t="shared" si="46"/>
        <v>138.03369563113844</v>
      </c>
    </row>
    <row r="286" spans="1:14" x14ac:dyDescent="0.35">
      <c r="A286" s="28" t="s">
        <v>224</v>
      </c>
      <c r="B286" s="29">
        <v>6</v>
      </c>
      <c r="C286" s="30">
        <v>10.11</v>
      </c>
      <c r="D286" s="31">
        <v>11.4</v>
      </c>
      <c r="E286" s="28">
        <v>3.2</v>
      </c>
      <c r="F286" s="32">
        <v>0</v>
      </c>
      <c r="G286" s="27">
        <f t="shared" si="39"/>
        <v>101.77774508555319</v>
      </c>
      <c r="H286" s="9">
        <f t="shared" si="40"/>
        <v>0.89303923354085424</v>
      </c>
      <c r="I286" s="10">
        <f t="shared" si="41"/>
        <v>19.333333333333332</v>
      </c>
      <c r="J286" s="11">
        <f t="shared" si="42"/>
        <v>19.333333333333332</v>
      </c>
      <c r="K286" s="12">
        <f t="shared" si="43"/>
        <v>82.910177842431935</v>
      </c>
      <c r="L286" s="12">
        <f t="shared" si="44"/>
        <v>82.910177842431935</v>
      </c>
      <c r="M286" s="13">
        <f t="shared" si="45"/>
        <v>1.2900000000000009</v>
      </c>
      <c r="N286" s="2">
        <f t="shared" si="46"/>
        <v>101.77774508555319</v>
      </c>
    </row>
    <row r="287" spans="1:14" x14ac:dyDescent="0.35">
      <c r="A287" s="28" t="s">
        <v>225</v>
      </c>
      <c r="B287" s="29">
        <v>11.5</v>
      </c>
      <c r="C287" s="30">
        <v>11.1</v>
      </c>
      <c r="D287" s="31">
        <v>12.16</v>
      </c>
      <c r="E287" s="28">
        <v>3.2</v>
      </c>
      <c r="F287" s="32">
        <v>0</v>
      </c>
      <c r="G287" s="27">
        <f t="shared" si="39"/>
        <v>110.49078454302838</v>
      </c>
      <c r="H287" s="9">
        <f t="shared" si="40"/>
        <v>0.89303923354085424</v>
      </c>
      <c r="I287" s="10">
        <f t="shared" si="41"/>
        <v>10.086956521739131</v>
      </c>
      <c r="J287" s="11">
        <f t="shared" si="42"/>
        <v>10.086956521739131</v>
      </c>
      <c r="K287" s="12">
        <f t="shared" si="43"/>
        <v>117.65431149188345</v>
      </c>
      <c r="L287" s="12">
        <f t="shared" si="44"/>
        <v>117.65431149188345</v>
      </c>
      <c r="M287" s="13">
        <f t="shared" si="45"/>
        <v>1.0600000000000005</v>
      </c>
      <c r="N287" s="2">
        <f t="shared" si="46"/>
        <v>110.49078454302838</v>
      </c>
    </row>
    <row r="288" spans="1:14" x14ac:dyDescent="0.35">
      <c r="A288" s="28" t="s">
        <v>225</v>
      </c>
      <c r="B288" s="29">
        <v>11.5</v>
      </c>
      <c r="C288" s="30">
        <v>11.1</v>
      </c>
      <c r="D288" s="31">
        <v>12.16</v>
      </c>
      <c r="E288" s="28">
        <v>4</v>
      </c>
      <c r="F288" s="32">
        <v>0</v>
      </c>
      <c r="G288" s="27">
        <f t="shared" si="39"/>
        <v>100.7954158270322</v>
      </c>
      <c r="H288" s="9">
        <f t="shared" si="40"/>
        <v>0.57262618182583558</v>
      </c>
      <c r="I288" s="10">
        <f t="shared" si="41"/>
        <v>10.086956521739131</v>
      </c>
      <c r="J288" s="11">
        <f t="shared" si="42"/>
        <v>10.086956521739131</v>
      </c>
      <c r="K288" s="12">
        <f t="shared" si="43"/>
        <v>101.51383534098161</v>
      </c>
      <c r="L288" s="12">
        <f t="shared" si="44"/>
        <v>101.51383534098161</v>
      </c>
      <c r="M288" s="13">
        <f t="shared" si="45"/>
        <v>1.0600000000000005</v>
      </c>
      <c r="N288" s="2">
        <f t="shared" si="46"/>
        <v>100.7954158270322</v>
      </c>
    </row>
    <row r="289" spans="1:14" x14ac:dyDescent="0.35">
      <c r="A289" s="28" t="s">
        <v>226</v>
      </c>
      <c r="B289" s="29">
        <v>1.6</v>
      </c>
      <c r="C289" s="30">
        <v>9.76</v>
      </c>
      <c r="D289" s="31">
        <v>10.11</v>
      </c>
      <c r="E289" s="28">
        <v>2.8</v>
      </c>
      <c r="F289" s="32">
        <v>0</v>
      </c>
      <c r="G289" s="27">
        <f t="shared" si="39"/>
        <v>118.87296009132356</v>
      </c>
      <c r="H289" s="9">
        <f t="shared" si="40"/>
        <v>1.073678201352156</v>
      </c>
      <c r="I289" s="10">
        <f t="shared" si="41"/>
        <v>72.5</v>
      </c>
      <c r="J289" s="11">
        <f t="shared" si="42"/>
        <v>72.5</v>
      </c>
      <c r="K289" s="12">
        <f t="shared" si="43"/>
        <v>49.743419924769626</v>
      </c>
      <c r="L289" s="12">
        <f t="shared" si="44"/>
        <v>49.743419924769626</v>
      </c>
      <c r="M289" s="13">
        <f t="shared" si="45"/>
        <v>1</v>
      </c>
      <c r="N289" s="2">
        <f t="shared" si="46"/>
        <v>118.87296009132356</v>
      </c>
    </row>
    <row r="290" spans="1:14" x14ac:dyDescent="0.35">
      <c r="A290" s="28" t="s">
        <v>227</v>
      </c>
      <c r="B290" s="29">
        <v>9.7899999999999991</v>
      </c>
      <c r="C290" s="30">
        <v>10.95</v>
      </c>
      <c r="D290" s="31">
        <v>12.15</v>
      </c>
      <c r="E290" s="28">
        <v>3.5</v>
      </c>
      <c r="F290" s="32">
        <v>0</v>
      </c>
      <c r="G290" s="27">
        <f t="shared" si="39"/>
        <v>109.76809713164147</v>
      </c>
      <c r="H290" s="9">
        <f t="shared" si="40"/>
        <v>0.76632351972073132</v>
      </c>
      <c r="I290" s="10">
        <f t="shared" si="41"/>
        <v>11.848825331971401</v>
      </c>
      <c r="J290" s="11">
        <f t="shared" si="42"/>
        <v>11.848825331971401</v>
      </c>
      <c r="K290" s="12">
        <f t="shared" si="43"/>
        <v>110.47517646471758</v>
      </c>
      <c r="L290" s="12">
        <f t="shared" si="44"/>
        <v>110.47517646471758</v>
      </c>
      <c r="M290" s="13">
        <f t="shared" si="45"/>
        <v>1.2000000000000011</v>
      </c>
      <c r="N290" s="2">
        <f t="shared" si="46"/>
        <v>109.76809713164147</v>
      </c>
    </row>
    <row r="291" spans="1:14" x14ac:dyDescent="0.35">
      <c r="A291" s="28" t="s">
        <v>228</v>
      </c>
      <c r="B291" s="29">
        <v>17.7</v>
      </c>
      <c r="C291" s="30">
        <v>10.75</v>
      </c>
      <c r="D291" s="31">
        <v>11.46</v>
      </c>
      <c r="E291" s="28">
        <v>3.3</v>
      </c>
      <c r="F291" s="32">
        <v>0</v>
      </c>
      <c r="G291" s="27">
        <f t="shared" si="39"/>
        <v>84.233108742556738</v>
      </c>
      <c r="H291" s="9">
        <f t="shared" si="40"/>
        <v>0.84995058032935766</v>
      </c>
      <c r="I291" s="10">
        <f t="shared" si="41"/>
        <v>6.5536723163841808</v>
      </c>
      <c r="J291" s="11">
        <f t="shared" si="42"/>
        <v>6.5536723163841808</v>
      </c>
      <c r="K291" s="12">
        <f t="shared" si="43"/>
        <v>83.558400129331247</v>
      </c>
      <c r="L291" s="12">
        <f t="shared" si="44"/>
        <v>83.558400129331247</v>
      </c>
      <c r="M291" s="13">
        <f t="shared" si="45"/>
        <v>1</v>
      </c>
      <c r="N291" s="2">
        <f t="shared" si="46"/>
        <v>84.233108742556738</v>
      </c>
    </row>
    <row r="292" spans="1:14" x14ac:dyDescent="0.35">
      <c r="A292" s="28" t="s">
        <v>229</v>
      </c>
      <c r="B292" s="29">
        <v>1.5</v>
      </c>
      <c r="C292" s="30">
        <v>8.66</v>
      </c>
      <c r="D292" s="31">
        <v>9.9700000000000006</v>
      </c>
      <c r="E292" s="28">
        <v>3</v>
      </c>
      <c r="F292" s="32">
        <v>0</v>
      </c>
      <c r="G292" s="27">
        <f t="shared" si="39"/>
        <v>123.8906508245766</v>
      </c>
      <c r="H292" s="9">
        <f t="shared" si="40"/>
        <v>0.98171946674683885</v>
      </c>
      <c r="I292" s="10">
        <f t="shared" si="41"/>
        <v>77.333333333333329</v>
      </c>
      <c r="J292" s="11">
        <f t="shared" si="42"/>
        <v>77.333333333333329</v>
      </c>
      <c r="K292" s="12">
        <f t="shared" si="43"/>
        <v>44.703743581517649</v>
      </c>
      <c r="L292" s="12">
        <f t="shared" si="44"/>
        <v>44.703743581517649</v>
      </c>
      <c r="M292" s="13">
        <f t="shared" si="45"/>
        <v>1.3100000000000005</v>
      </c>
      <c r="N292" s="2">
        <f t="shared" si="46"/>
        <v>123.8906508245766</v>
      </c>
    </row>
    <row r="293" spans="1:14" x14ac:dyDescent="0.35">
      <c r="A293" s="28" t="s">
        <v>230</v>
      </c>
      <c r="B293" s="29">
        <v>5.0999999999999996</v>
      </c>
      <c r="C293" s="30">
        <v>11.4</v>
      </c>
      <c r="D293" s="31">
        <v>11.65</v>
      </c>
      <c r="E293" s="28">
        <v>3.2</v>
      </c>
      <c r="F293" s="32">
        <v>0</v>
      </c>
      <c r="G293" s="27">
        <f t="shared" si="39"/>
        <v>108.54888056602258</v>
      </c>
      <c r="H293" s="9">
        <f t="shared" si="40"/>
        <v>0.89303923354085424</v>
      </c>
      <c r="I293" s="10">
        <f t="shared" si="41"/>
        <v>22.745098039215687</v>
      </c>
      <c r="J293" s="11">
        <f t="shared" si="42"/>
        <v>22.745098039215687</v>
      </c>
      <c r="K293" s="12">
        <f t="shared" si="43"/>
        <v>93.026749588666334</v>
      </c>
      <c r="L293" s="12">
        <f t="shared" si="44"/>
        <v>93.026749588666334</v>
      </c>
      <c r="M293" s="13">
        <f t="shared" si="45"/>
        <v>1</v>
      </c>
      <c r="N293" s="2">
        <f t="shared" si="46"/>
        <v>108.54888056602258</v>
      </c>
    </row>
    <row r="294" spans="1:14" x14ac:dyDescent="0.35">
      <c r="A294" s="28" t="s">
        <v>231</v>
      </c>
      <c r="B294" s="29">
        <v>2.34</v>
      </c>
      <c r="C294" s="30">
        <v>9.17</v>
      </c>
      <c r="D294" s="31">
        <v>10.92</v>
      </c>
      <c r="E294" s="28">
        <v>4.2</v>
      </c>
      <c r="F294" s="32">
        <v>0</v>
      </c>
      <c r="G294" s="27">
        <f t="shared" si="39"/>
        <v>116.23993861303566</v>
      </c>
      <c r="H294" s="9">
        <f t="shared" si="40"/>
        <v>0.50154618751366764</v>
      </c>
      <c r="I294" s="10">
        <f t="shared" si="41"/>
        <v>49.572649572649574</v>
      </c>
      <c r="J294" s="11">
        <f t="shared" si="42"/>
        <v>49.572649572649574</v>
      </c>
      <c r="K294" s="12">
        <f t="shared" si="43"/>
        <v>55.502077242545788</v>
      </c>
      <c r="L294" s="12">
        <f t="shared" si="44"/>
        <v>55.502077242545788</v>
      </c>
      <c r="M294" s="13">
        <f t="shared" si="45"/>
        <v>1.75</v>
      </c>
      <c r="N294" s="2">
        <f t="shared" si="46"/>
        <v>116.23993861303566</v>
      </c>
    </row>
    <row r="295" spans="1:14" x14ac:dyDescent="0.35">
      <c r="A295" s="28" t="s">
        <v>232</v>
      </c>
      <c r="B295" s="29">
        <v>45.4</v>
      </c>
      <c r="C295" s="30">
        <v>8.3000000000000007</v>
      </c>
      <c r="D295" s="31">
        <v>8.94</v>
      </c>
      <c r="E295" s="28">
        <v>2.5</v>
      </c>
      <c r="F295" s="32">
        <v>0</v>
      </c>
      <c r="G295" s="27">
        <f t="shared" si="39"/>
        <v>36.358400802991376</v>
      </c>
      <c r="H295" s="9">
        <f t="shared" si="40"/>
        <v>1.2176207188103867</v>
      </c>
      <c r="I295" s="10">
        <f t="shared" si="41"/>
        <v>2.5550660792951541</v>
      </c>
      <c r="J295" s="11">
        <f t="shared" si="42"/>
        <v>2.5550660792951541</v>
      </c>
      <c r="K295" s="12">
        <f t="shared" si="43"/>
        <v>31.011597867229383</v>
      </c>
      <c r="L295" s="12">
        <f t="shared" si="44"/>
        <v>31.01159786722938</v>
      </c>
      <c r="M295" s="13">
        <f t="shared" si="45"/>
        <v>1</v>
      </c>
      <c r="N295" s="2">
        <f t="shared" si="46"/>
        <v>36.358400802991376</v>
      </c>
    </row>
    <row r="296" spans="1:14" x14ac:dyDescent="0.35">
      <c r="A296" s="28" t="s">
        <v>233</v>
      </c>
      <c r="B296" s="29">
        <v>27.7</v>
      </c>
      <c r="C296" s="30">
        <v>8.73</v>
      </c>
      <c r="D296" s="31">
        <v>10.36</v>
      </c>
      <c r="E296" s="28">
        <v>3.2</v>
      </c>
      <c r="F296" s="32">
        <v>0.25</v>
      </c>
      <c r="G296" s="27">
        <f t="shared" si="39"/>
        <v>62.844812874387955</v>
      </c>
      <c r="H296" s="9">
        <f t="shared" si="40"/>
        <v>0.89303923354085424</v>
      </c>
      <c r="I296" s="10">
        <f t="shared" si="41"/>
        <v>4.1877256317689531</v>
      </c>
      <c r="J296" s="11">
        <f t="shared" si="42"/>
        <v>4.1877256317689531</v>
      </c>
      <c r="K296" s="12">
        <f t="shared" si="43"/>
        <v>51.357969697523195</v>
      </c>
      <c r="L296" s="12">
        <f t="shared" si="44"/>
        <v>52.938583445039804</v>
      </c>
      <c r="M296" s="13">
        <f t="shared" si="45"/>
        <v>1.629999999999999</v>
      </c>
      <c r="N296" s="2">
        <f t="shared" si="46"/>
        <v>62.844812874387955</v>
      </c>
    </row>
    <row r="297" spans="1:14" x14ac:dyDescent="0.35">
      <c r="A297" s="28" t="s">
        <v>234</v>
      </c>
      <c r="B297" s="29">
        <v>3.2</v>
      </c>
      <c r="C297" s="30">
        <v>7.88</v>
      </c>
      <c r="D297" s="31">
        <v>9.68</v>
      </c>
      <c r="E297" s="28">
        <v>2.8</v>
      </c>
      <c r="F297" s="32">
        <v>0</v>
      </c>
      <c r="G297" s="27">
        <f t="shared" si="39"/>
        <v>91.679484663021441</v>
      </c>
      <c r="H297" s="9">
        <f t="shared" si="40"/>
        <v>1.073678201352156</v>
      </c>
      <c r="I297" s="10">
        <f t="shared" si="41"/>
        <v>36.25</v>
      </c>
      <c r="J297" s="11">
        <f t="shared" si="42"/>
        <v>36.25</v>
      </c>
      <c r="K297" s="12">
        <f t="shared" si="43"/>
        <v>40.807091355531398</v>
      </c>
      <c r="L297" s="12">
        <f t="shared" si="44"/>
        <v>40.807091355531398</v>
      </c>
      <c r="M297" s="13">
        <f t="shared" si="45"/>
        <v>1.7999999999999998</v>
      </c>
      <c r="N297" s="2">
        <f t="shared" si="46"/>
        <v>91.679484663021441</v>
      </c>
    </row>
    <row r="298" spans="1:14" x14ac:dyDescent="0.35">
      <c r="A298" s="28" t="s">
        <v>235</v>
      </c>
      <c r="B298" s="29">
        <v>24.7</v>
      </c>
      <c r="C298" s="30">
        <v>11.63</v>
      </c>
      <c r="D298" s="31">
        <v>12.17</v>
      </c>
      <c r="E298" s="28">
        <v>2.9</v>
      </c>
      <c r="F298" s="32">
        <v>0</v>
      </c>
      <c r="G298" s="27">
        <f t="shared" si="39"/>
        <v>107.78430742355948</v>
      </c>
      <c r="H298" s="9">
        <f t="shared" si="40"/>
        <v>1.0272932549120264</v>
      </c>
      <c r="I298" s="10">
        <f t="shared" si="41"/>
        <v>4.6963562753036436</v>
      </c>
      <c r="J298" s="11">
        <f t="shared" si="42"/>
        <v>4.6963562753036436</v>
      </c>
      <c r="K298" s="12">
        <f t="shared" si="43"/>
        <v>125.7357136158959</v>
      </c>
      <c r="L298" s="12">
        <f t="shared" si="44"/>
        <v>125.7357136158959</v>
      </c>
      <c r="M298" s="13">
        <f t="shared" si="45"/>
        <v>1</v>
      </c>
      <c r="N298" s="2">
        <f t="shared" si="46"/>
        <v>107.78430742355948</v>
      </c>
    </row>
    <row r="299" spans="1:14" x14ac:dyDescent="0.35">
      <c r="A299" s="28" t="s">
        <v>235</v>
      </c>
      <c r="B299" s="29">
        <v>24.7</v>
      </c>
      <c r="C299" s="30">
        <v>11.63</v>
      </c>
      <c r="D299" s="31">
        <v>12.17</v>
      </c>
      <c r="E299" s="28">
        <v>2.4</v>
      </c>
      <c r="F299" s="32">
        <v>0.33</v>
      </c>
      <c r="G299" s="27">
        <f t="shared" si="39"/>
        <v>119.8720883731678</v>
      </c>
      <c r="H299" s="9">
        <f t="shared" si="40"/>
        <v>1.2671724191881537</v>
      </c>
      <c r="I299" s="10">
        <f t="shared" si="41"/>
        <v>4.6963562753036436</v>
      </c>
      <c r="J299" s="11">
        <f t="shared" si="42"/>
        <v>4.6963562753036436</v>
      </c>
      <c r="K299" s="12">
        <f t="shared" si="43"/>
        <v>140.42178321568522</v>
      </c>
      <c r="L299" s="12">
        <f t="shared" si="44"/>
        <v>147.87020520954619</v>
      </c>
      <c r="M299" s="13">
        <f t="shared" si="45"/>
        <v>1</v>
      </c>
      <c r="N299" s="2">
        <f t="shared" si="46"/>
        <v>119.8720883731678</v>
      </c>
    </row>
    <row r="300" spans="1:14" x14ac:dyDescent="0.35">
      <c r="A300" s="28" t="s">
        <v>236</v>
      </c>
      <c r="B300" s="29">
        <v>7.2</v>
      </c>
      <c r="C300" s="30">
        <v>10.66</v>
      </c>
      <c r="D300" s="31">
        <v>11.6</v>
      </c>
      <c r="E300" s="28">
        <v>2.9</v>
      </c>
      <c r="F300" s="32">
        <v>0</v>
      </c>
      <c r="G300" s="27">
        <f t="shared" si="39"/>
        <v>103.98302420549436</v>
      </c>
      <c r="H300" s="9">
        <f t="shared" si="40"/>
        <v>1.0272932549120264</v>
      </c>
      <c r="I300" s="10">
        <f t="shared" si="41"/>
        <v>16.111111111111111</v>
      </c>
      <c r="J300" s="11">
        <f t="shared" si="42"/>
        <v>16.111111111111111</v>
      </c>
      <c r="K300" s="12">
        <f t="shared" si="43"/>
        <v>96.707164773145166</v>
      </c>
      <c r="L300" s="12">
        <f t="shared" si="44"/>
        <v>96.707164773145166</v>
      </c>
      <c r="M300" s="13">
        <f t="shared" si="45"/>
        <v>1</v>
      </c>
      <c r="N300" s="2">
        <f t="shared" si="46"/>
        <v>103.98302420549436</v>
      </c>
    </row>
    <row r="301" spans="1:14" x14ac:dyDescent="0.35">
      <c r="A301" s="28" t="s">
        <v>236</v>
      </c>
      <c r="B301" s="29">
        <v>7.2</v>
      </c>
      <c r="C301" s="30">
        <v>10.66</v>
      </c>
      <c r="D301" s="31">
        <v>11.6</v>
      </c>
      <c r="E301" s="28">
        <v>2.4</v>
      </c>
      <c r="F301" s="32">
        <v>0.36</v>
      </c>
      <c r="G301" s="27">
        <f t="shared" si="39"/>
        <v>121.28396925721927</v>
      </c>
      <c r="H301" s="9">
        <f t="shared" si="40"/>
        <v>1.2671724191881537</v>
      </c>
      <c r="I301" s="10">
        <f t="shared" si="41"/>
        <v>16.111111111111111</v>
      </c>
      <c r="J301" s="11">
        <f t="shared" si="42"/>
        <v>17.596677985903046</v>
      </c>
      <c r="K301" s="12">
        <f t="shared" si="43"/>
        <v>108.00266795051073</v>
      </c>
      <c r="L301" s="12">
        <f t="shared" si="44"/>
        <v>114.78808897655793</v>
      </c>
      <c r="M301" s="13">
        <f t="shared" si="45"/>
        <v>1</v>
      </c>
      <c r="N301" s="2">
        <f t="shared" si="46"/>
        <v>121.28396925721927</v>
      </c>
    </row>
    <row r="302" spans="1:14" x14ac:dyDescent="0.35">
      <c r="A302" s="28" t="s">
        <v>237</v>
      </c>
      <c r="B302" s="29">
        <v>7.1</v>
      </c>
      <c r="C302" s="30">
        <v>9.6</v>
      </c>
      <c r="D302" s="31">
        <v>11.1</v>
      </c>
      <c r="E302" s="28">
        <v>2.65</v>
      </c>
      <c r="F302" s="32">
        <v>0</v>
      </c>
      <c r="G302" s="27">
        <f t="shared" si="39"/>
        <v>99.127909218104378</v>
      </c>
      <c r="H302" s="9">
        <f t="shared" si="40"/>
        <v>1.1447589666242659</v>
      </c>
      <c r="I302" s="10">
        <f t="shared" si="41"/>
        <v>16.338028169014084</v>
      </c>
      <c r="J302" s="11">
        <f t="shared" si="42"/>
        <v>16.338028169014084</v>
      </c>
      <c r="K302" s="12">
        <f t="shared" si="43"/>
        <v>81.087104619520773</v>
      </c>
      <c r="L302" s="12">
        <f t="shared" si="44"/>
        <v>81.087104619520773</v>
      </c>
      <c r="M302" s="13">
        <f t="shared" si="45"/>
        <v>1.5</v>
      </c>
      <c r="N302" s="2">
        <f t="shared" si="46"/>
        <v>99.127909218104378</v>
      </c>
    </row>
    <row r="303" spans="1:14" x14ac:dyDescent="0.35">
      <c r="A303" s="28" t="s">
        <v>237</v>
      </c>
      <c r="B303" s="29">
        <v>7.1</v>
      </c>
      <c r="C303" s="30">
        <v>9.6</v>
      </c>
      <c r="D303" s="31">
        <v>11.1</v>
      </c>
      <c r="E303" s="28">
        <v>3</v>
      </c>
      <c r="F303" s="32">
        <v>0</v>
      </c>
      <c r="G303" s="27">
        <f t="shared" si="39"/>
        <v>95.055368815311709</v>
      </c>
      <c r="H303" s="9">
        <f t="shared" si="40"/>
        <v>0.98171946674683885</v>
      </c>
      <c r="I303" s="10">
        <f t="shared" si="41"/>
        <v>16.338028169014084</v>
      </c>
      <c r="J303" s="11">
        <f t="shared" si="42"/>
        <v>16.338028169014084</v>
      </c>
      <c r="K303" s="12">
        <f t="shared" si="43"/>
        <v>75.2218297573651</v>
      </c>
      <c r="L303" s="12">
        <f t="shared" si="44"/>
        <v>75.2218297573651</v>
      </c>
      <c r="M303" s="13">
        <f t="shared" si="45"/>
        <v>1.5</v>
      </c>
      <c r="N303" s="2">
        <f t="shared" si="46"/>
        <v>95.055368815311709</v>
      </c>
    </row>
    <row r="304" spans="1:14" x14ac:dyDescent="0.35">
      <c r="A304" s="28" t="s">
        <v>238</v>
      </c>
      <c r="B304" s="29">
        <v>39.299999999999997</v>
      </c>
      <c r="C304" s="30">
        <v>5.52</v>
      </c>
      <c r="D304" s="31">
        <v>6.98</v>
      </c>
      <c r="E304" s="28">
        <v>4.5</v>
      </c>
      <c r="F304" s="32">
        <v>0</v>
      </c>
      <c r="G304" s="27" t="str">
        <f t="shared" si="39"/>
        <v>Binocular</v>
      </c>
      <c r="H304" s="9">
        <f t="shared" si="40"/>
        <v>0.40213226172153133</v>
      </c>
      <c r="I304" s="10">
        <f t="shared" si="41"/>
        <v>2.9516539440203564</v>
      </c>
      <c r="J304" s="11">
        <f t="shared" si="42"/>
        <v>2.9516539440203564</v>
      </c>
      <c r="K304" s="12">
        <f t="shared" si="43"/>
        <v>8.6382635953109776</v>
      </c>
      <c r="L304" s="12">
        <f t="shared" si="44"/>
        <v>8.6382635953109776</v>
      </c>
      <c r="M304" s="13">
        <f t="shared" si="45"/>
        <v>1.4600000000000009</v>
      </c>
      <c r="N304" s="2">
        <f t="shared" si="46"/>
        <v>10.848944613887554</v>
      </c>
    </row>
    <row r="305" spans="1:14" x14ac:dyDescent="0.35">
      <c r="A305" s="28" t="s">
        <v>239</v>
      </c>
      <c r="B305" s="29">
        <v>9.8000000000000007</v>
      </c>
      <c r="C305" s="30">
        <v>11.37</v>
      </c>
      <c r="D305" s="31">
        <v>12.23</v>
      </c>
      <c r="E305" s="28">
        <v>4</v>
      </c>
      <c r="F305" s="32">
        <v>0</v>
      </c>
      <c r="G305" s="27">
        <f t="shared" si="39"/>
        <v>104.26410210520433</v>
      </c>
      <c r="H305" s="9">
        <f t="shared" si="40"/>
        <v>0.57262618182583558</v>
      </c>
      <c r="I305" s="10">
        <f t="shared" si="41"/>
        <v>11.836734693877551</v>
      </c>
      <c r="J305" s="11">
        <f t="shared" si="42"/>
        <v>11.836734693877551</v>
      </c>
      <c r="K305" s="12">
        <f t="shared" si="43"/>
        <v>104.8395712909833</v>
      </c>
      <c r="L305" s="12">
        <f t="shared" si="44"/>
        <v>104.8395712909833</v>
      </c>
      <c r="M305" s="13">
        <f t="shared" si="45"/>
        <v>1</v>
      </c>
      <c r="N305" s="2">
        <f t="shared" si="46"/>
        <v>104.26410210520433</v>
      </c>
    </row>
    <row r="306" spans="1:14" x14ac:dyDescent="0.35">
      <c r="A306" s="28" t="s">
        <v>240</v>
      </c>
      <c r="B306" s="29">
        <v>17.600000000000001</v>
      </c>
      <c r="C306" s="30">
        <v>9.1</v>
      </c>
      <c r="D306" s="31">
        <v>10.9</v>
      </c>
      <c r="E306" s="28">
        <v>2.85</v>
      </c>
      <c r="F306" s="32">
        <v>0</v>
      </c>
      <c r="G306" s="27">
        <f t="shared" si="39"/>
        <v>81.235495088551545</v>
      </c>
      <c r="H306" s="9">
        <f t="shared" si="40"/>
        <v>1.0503848448986028</v>
      </c>
      <c r="I306" s="10">
        <f t="shared" si="41"/>
        <v>6.5909090909090899</v>
      </c>
      <c r="J306" s="11">
        <f t="shared" si="42"/>
        <v>6.5909090909090899</v>
      </c>
      <c r="K306" s="12">
        <f t="shared" si="43"/>
        <v>70.807126305318093</v>
      </c>
      <c r="L306" s="12">
        <f t="shared" si="44"/>
        <v>70.807126305318093</v>
      </c>
      <c r="M306" s="13">
        <f t="shared" si="45"/>
        <v>1.8000000000000007</v>
      </c>
      <c r="N306" s="2">
        <f t="shared" si="46"/>
        <v>81.235495088551545</v>
      </c>
    </row>
    <row r="307" spans="1:14" x14ac:dyDescent="0.35">
      <c r="A307" s="28" t="s">
        <v>240</v>
      </c>
      <c r="B307" s="29">
        <v>17.600000000000001</v>
      </c>
      <c r="C307" s="30">
        <v>9.1</v>
      </c>
      <c r="D307" s="31">
        <v>10.9</v>
      </c>
      <c r="E307" s="28">
        <v>3.8</v>
      </c>
      <c r="F307" s="32">
        <v>0</v>
      </c>
      <c r="G307" s="27">
        <f t="shared" si="39"/>
        <v>72.203702708519302</v>
      </c>
      <c r="H307" s="9">
        <f t="shared" si="40"/>
        <v>0.64741348898160545</v>
      </c>
      <c r="I307" s="10">
        <f t="shared" si="41"/>
        <v>6.5909090909090899</v>
      </c>
      <c r="J307" s="11">
        <f t="shared" si="42"/>
        <v>6.5909090909090899</v>
      </c>
      <c r="K307" s="12">
        <f t="shared" si="43"/>
        <v>58.814268219164532</v>
      </c>
      <c r="L307" s="12">
        <f t="shared" si="44"/>
        <v>58.814268219164532</v>
      </c>
      <c r="M307" s="13">
        <f t="shared" si="45"/>
        <v>1.8000000000000007</v>
      </c>
      <c r="N307" s="2">
        <f t="shared" si="46"/>
        <v>72.203702708519302</v>
      </c>
    </row>
    <row r="308" spans="1:14" x14ac:dyDescent="0.35">
      <c r="A308" s="28" t="s">
        <v>241</v>
      </c>
      <c r="B308" s="29">
        <v>5.9</v>
      </c>
      <c r="C308" s="30">
        <v>9.14</v>
      </c>
      <c r="D308" s="31">
        <v>10.07</v>
      </c>
      <c r="E308" s="28">
        <v>2.85</v>
      </c>
      <c r="F308" s="32">
        <v>0</v>
      </c>
      <c r="G308" s="27">
        <f t="shared" si="39"/>
        <v>72.638716694211794</v>
      </c>
      <c r="H308" s="9">
        <f t="shared" si="40"/>
        <v>1.0503848448986028</v>
      </c>
      <c r="I308" s="10">
        <f t="shared" si="41"/>
        <v>19.66101694915254</v>
      </c>
      <c r="J308" s="11">
        <f t="shared" si="42"/>
        <v>19.66101694915254</v>
      </c>
      <c r="K308" s="12">
        <f t="shared" si="43"/>
        <v>48.314442099094947</v>
      </c>
      <c r="L308" s="12">
        <f t="shared" si="44"/>
        <v>48.314442099094947</v>
      </c>
      <c r="M308" s="13">
        <f t="shared" si="45"/>
        <v>1</v>
      </c>
      <c r="N308" s="2">
        <f t="shared" si="46"/>
        <v>72.638716694211794</v>
      </c>
    </row>
    <row r="309" spans="1:14" x14ac:dyDescent="0.35">
      <c r="A309" s="28" t="s">
        <v>242</v>
      </c>
      <c r="B309" s="29">
        <v>9.6999999999999993</v>
      </c>
      <c r="C309" s="30">
        <v>3.6</v>
      </c>
      <c r="D309" s="31">
        <v>10.7</v>
      </c>
      <c r="E309" s="28">
        <v>3</v>
      </c>
      <c r="F309" s="32">
        <v>0</v>
      </c>
      <c r="G309" s="27">
        <f t="shared" si="39"/>
        <v>101.64542478925284</v>
      </c>
      <c r="H309" s="9">
        <f t="shared" si="40"/>
        <v>0.98171946674683885</v>
      </c>
      <c r="I309" s="10">
        <f t="shared" si="41"/>
        <v>11.958762886597938</v>
      </c>
      <c r="J309" s="11">
        <f t="shared" si="42"/>
        <v>11.958762886597938</v>
      </c>
      <c r="K309" s="12">
        <f t="shared" si="43"/>
        <v>62.566792788229158</v>
      </c>
      <c r="L309" s="12">
        <f t="shared" si="44"/>
        <v>62.566792788229158</v>
      </c>
      <c r="M309" s="13">
        <f t="shared" si="45"/>
        <v>7.1</v>
      </c>
      <c r="N309" s="2">
        <f t="shared" si="46"/>
        <v>101.64542478925284</v>
      </c>
    </row>
    <row r="310" spans="1:14" x14ac:dyDescent="0.35">
      <c r="A310" s="28" t="s">
        <v>243</v>
      </c>
      <c r="B310" s="29">
        <v>25.7</v>
      </c>
      <c r="C310" s="30">
        <v>8.51</v>
      </c>
      <c r="D310" s="31">
        <v>10.15</v>
      </c>
      <c r="E310" s="28">
        <v>2.85</v>
      </c>
      <c r="F310" s="32">
        <v>0</v>
      </c>
      <c r="G310" s="27">
        <f t="shared" si="39"/>
        <v>61.072770898513042</v>
      </c>
      <c r="H310" s="9">
        <f t="shared" si="40"/>
        <v>1.0503848448986028</v>
      </c>
      <c r="I310" s="10">
        <f t="shared" si="41"/>
        <v>4.5136186770428015</v>
      </c>
      <c r="J310" s="11">
        <f t="shared" si="42"/>
        <v>4.5136186770428015</v>
      </c>
      <c r="K310" s="12">
        <f t="shared" si="43"/>
        <v>50.127606572205131</v>
      </c>
      <c r="L310" s="12">
        <f t="shared" si="44"/>
        <v>50.127606572205131</v>
      </c>
      <c r="M310" s="13">
        <f t="shared" si="45"/>
        <v>1.6400000000000006</v>
      </c>
      <c r="N310" s="2">
        <f t="shared" si="46"/>
        <v>61.072770898513042</v>
      </c>
    </row>
    <row r="311" spans="1:14" x14ac:dyDescent="0.35">
      <c r="A311" s="28" t="s">
        <v>244</v>
      </c>
      <c r="B311" s="29">
        <v>1.7</v>
      </c>
      <c r="C311" s="30">
        <v>8.65</v>
      </c>
      <c r="D311" s="31">
        <v>9.3000000000000007</v>
      </c>
      <c r="E311" s="28">
        <v>3.3</v>
      </c>
      <c r="F311" s="32">
        <v>0</v>
      </c>
      <c r="G311" s="27">
        <f t="shared" si="39"/>
        <v>98.228121338774784</v>
      </c>
      <c r="H311" s="9">
        <f t="shared" si="40"/>
        <v>0.84995058032935766</v>
      </c>
      <c r="I311" s="10">
        <f t="shared" si="41"/>
        <v>68.235294117647058</v>
      </c>
      <c r="J311" s="11">
        <f t="shared" si="42"/>
        <v>68.235294117647058</v>
      </c>
      <c r="K311" s="12">
        <f t="shared" si="43"/>
        <v>30.902251025181737</v>
      </c>
      <c r="L311" s="12">
        <f t="shared" si="44"/>
        <v>30.902251025181737</v>
      </c>
      <c r="M311" s="13">
        <f t="shared" si="45"/>
        <v>1</v>
      </c>
      <c r="N311" s="2">
        <f t="shared" si="46"/>
        <v>98.228121338774784</v>
      </c>
    </row>
    <row r="312" spans="1:14" x14ac:dyDescent="0.35">
      <c r="A312" s="28" t="s">
        <v>244</v>
      </c>
      <c r="B312" s="29">
        <v>1.7</v>
      </c>
      <c r="C312" s="30">
        <v>8.65</v>
      </c>
      <c r="D312" s="31">
        <v>9.3000000000000007</v>
      </c>
      <c r="E312" s="28">
        <v>3.3</v>
      </c>
      <c r="F312" s="32">
        <v>0.28000000000000003</v>
      </c>
      <c r="G312" s="27">
        <f t="shared" si="39"/>
        <v>101.86519257535301</v>
      </c>
      <c r="H312" s="9">
        <f t="shared" si="40"/>
        <v>0.84995058032935766</v>
      </c>
      <c r="I312" s="10">
        <f t="shared" si="41"/>
        <v>68.235294117647058</v>
      </c>
      <c r="J312" s="11">
        <f t="shared" si="42"/>
        <v>69.32405027704155</v>
      </c>
      <c r="K312" s="12">
        <f t="shared" si="43"/>
        <v>30.902251025181737</v>
      </c>
      <c r="L312" s="12">
        <f t="shared" si="44"/>
        <v>32.09076392527507</v>
      </c>
      <c r="M312" s="13">
        <f t="shared" si="45"/>
        <v>1</v>
      </c>
      <c r="N312" s="2">
        <f t="shared" si="46"/>
        <v>101.86519257535301</v>
      </c>
    </row>
    <row r="313" spans="1:14" x14ac:dyDescent="0.35">
      <c r="A313" s="28" t="s">
        <v>244</v>
      </c>
      <c r="B313" s="29">
        <v>1.7</v>
      </c>
      <c r="C313" s="30">
        <v>8.65</v>
      </c>
      <c r="D313" s="31">
        <v>9.3000000000000007</v>
      </c>
      <c r="E313" s="28">
        <v>3.5</v>
      </c>
      <c r="F313" s="32">
        <v>0</v>
      </c>
      <c r="G313" s="27">
        <f t="shared" si="39"/>
        <v>97.010319442713538</v>
      </c>
      <c r="H313" s="9">
        <f t="shared" si="40"/>
        <v>0.76632351972073132</v>
      </c>
      <c r="I313" s="10">
        <f t="shared" si="41"/>
        <v>68.235294117647058</v>
      </c>
      <c r="J313" s="11">
        <f t="shared" si="42"/>
        <v>68.235294117647058</v>
      </c>
      <c r="K313" s="12">
        <f t="shared" si="43"/>
        <v>29.734778242475496</v>
      </c>
      <c r="L313" s="12">
        <f t="shared" si="44"/>
        <v>29.734778242475496</v>
      </c>
      <c r="M313" s="13">
        <f t="shared" si="45"/>
        <v>1</v>
      </c>
      <c r="N313" s="2">
        <f t="shared" si="46"/>
        <v>97.010319442713538</v>
      </c>
    </row>
    <row r="314" spans="1:14" x14ac:dyDescent="0.35">
      <c r="A314" s="28" t="s">
        <v>244</v>
      </c>
      <c r="B314" s="29">
        <v>1.7</v>
      </c>
      <c r="C314" s="30">
        <v>8.65</v>
      </c>
      <c r="D314" s="31">
        <v>9.3000000000000007</v>
      </c>
      <c r="E314" s="28">
        <v>2.5</v>
      </c>
      <c r="F314" s="32">
        <v>0</v>
      </c>
      <c r="G314" s="27">
        <f t="shared" si="39"/>
        <v>103.91109976926637</v>
      </c>
      <c r="H314" s="9">
        <f t="shared" si="40"/>
        <v>1.2176207188103867</v>
      </c>
      <c r="I314" s="10">
        <f t="shared" si="41"/>
        <v>68.235294117647058</v>
      </c>
      <c r="J314" s="11">
        <f t="shared" si="42"/>
        <v>68.235294117647058</v>
      </c>
      <c r="K314" s="12">
        <f t="shared" si="43"/>
        <v>36.603628907224021</v>
      </c>
      <c r="L314" s="12">
        <f t="shared" si="44"/>
        <v>36.603628907224021</v>
      </c>
      <c r="M314" s="13">
        <f t="shared" si="45"/>
        <v>1</v>
      </c>
      <c r="N314" s="2">
        <f t="shared" si="46"/>
        <v>103.91109976926637</v>
      </c>
    </row>
    <row r="315" spans="1:14" x14ac:dyDescent="0.35">
      <c r="A315" s="28" t="s">
        <v>245</v>
      </c>
      <c r="B315" s="29">
        <v>2.8</v>
      </c>
      <c r="C315" s="30">
        <v>9.49</v>
      </c>
      <c r="D315" s="31">
        <v>9.58</v>
      </c>
      <c r="E315" s="28">
        <v>2.85</v>
      </c>
      <c r="F315" s="32">
        <v>0</v>
      </c>
      <c r="G315" s="27">
        <f t="shared" si="39"/>
        <v>84.342896980335397</v>
      </c>
      <c r="H315" s="9">
        <f t="shared" si="40"/>
        <v>1.0503848448986028</v>
      </c>
      <c r="I315" s="10">
        <f t="shared" si="41"/>
        <v>41.428571428571431</v>
      </c>
      <c r="J315" s="11">
        <f t="shared" si="42"/>
        <v>41.428571428571431</v>
      </c>
      <c r="K315" s="12">
        <f t="shared" si="43"/>
        <v>38.554668113394058</v>
      </c>
      <c r="L315" s="12">
        <f t="shared" si="44"/>
        <v>38.554668113394058</v>
      </c>
      <c r="M315" s="13">
        <f t="shared" si="45"/>
        <v>1</v>
      </c>
      <c r="N315" s="2">
        <f t="shared" si="46"/>
        <v>84.342896980335397</v>
      </c>
    </row>
    <row r="316" spans="1:14" x14ac:dyDescent="0.35">
      <c r="A316" s="28" t="s">
        <v>246</v>
      </c>
      <c r="B316" s="29">
        <v>22.2</v>
      </c>
      <c r="C316" s="30">
        <v>9.9700000000000006</v>
      </c>
      <c r="D316" s="31">
        <v>10.41</v>
      </c>
      <c r="E316" s="28">
        <v>2.85</v>
      </c>
      <c r="F316" s="32">
        <v>0</v>
      </c>
      <c r="G316" s="27">
        <f t="shared" si="39"/>
        <v>62.767134985901635</v>
      </c>
      <c r="H316" s="9">
        <f t="shared" si="40"/>
        <v>1.0503848448986028</v>
      </c>
      <c r="I316" s="10">
        <f t="shared" si="41"/>
        <v>5.2252252252252251</v>
      </c>
      <c r="J316" s="11">
        <f t="shared" si="42"/>
        <v>5.2252252252252251</v>
      </c>
      <c r="K316" s="12">
        <f t="shared" si="43"/>
        <v>56.503710612356372</v>
      </c>
      <c r="L316" s="12">
        <f t="shared" si="44"/>
        <v>56.503710612356372</v>
      </c>
      <c r="M316" s="13">
        <f t="shared" si="45"/>
        <v>1</v>
      </c>
      <c r="N316" s="2">
        <f t="shared" si="46"/>
        <v>62.767134985901635</v>
      </c>
    </row>
    <row r="317" spans="1:14" x14ac:dyDescent="0.35">
      <c r="A317" s="28" t="s">
        <v>247</v>
      </c>
      <c r="B317" s="29">
        <v>4.0999999999999996</v>
      </c>
      <c r="C317" s="30">
        <v>7.12</v>
      </c>
      <c r="D317" s="31">
        <v>8.64</v>
      </c>
      <c r="E317" s="28">
        <v>2.85</v>
      </c>
      <c r="F317" s="32">
        <v>0</v>
      </c>
      <c r="G317" s="27">
        <f t="shared" si="39"/>
        <v>64.931937525724365</v>
      </c>
      <c r="H317" s="9">
        <f t="shared" si="40"/>
        <v>1.0503848448986028</v>
      </c>
      <c r="I317" s="10">
        <f t="shared" si="41"/>
        <v>28.292682926829272</v>
      </c>
      <c r="J317" s="11">
        <f t="shared" si="42"/>
        <v>28.292682926829272</v>
      </c>
      <c r="K317" s="12">
        <f t="shared" si="43"/>
        <v>25.007885312371666</v>
      </c>
      <c r="L317" s="12">
        <f t="shared" si="44"/>
        <v>25.007885312371666</v>
      </c>
      <c r="M317" s="13">
        <f t="shared" si="45"/>
        <v>1.5200000000000005</v>
      </c>
      <c r="N317" s="2">
        <f t="shared" si="46"/>
        <v>64.931937525724365</v>
      </c>
    </row>
    <row r="318" spans="1:14" x14ac:dyDescent="0.35">
      <c r="A318" s="28" t="s">
        <v>248</v>
      </c>
      <c r="B318" s="29">
        <v>4.8</v>
      </c>
      <c r="C318" s="30">
        <v>1.93</v>
      </c>
      <c r="D318" s="31">
        <v>2.97</v>
      </c>
      <c r="E318" s="28">
        <v>3.1</v>
      </c>
      <c r="F318" s="32">
        <v>0</v>
      </c>
      <c r="G318" s="27" t="str">
        <f t="shared" si="39"/>
        <v>Binocular</v>
      </c>
      <c r="H318" s="9">
        <f t="shared" si="40"/>
        <v>0.93696522053296438</v>
      </c>
      <c r="I318" s="10">
        <f t="shared" si="41"/>
        <v>24.166666666666668</v>
      </c>
      <c r="J318" s="11">
        <f t="shared" si="42"/>
        <v>24.166666666666668</v>
      </c>
      <c r="K318" s="12">
        <f t="shared" si="43"/>
        <v>1.7433839526294375</v>
      </c>
      <c r="L318" s="12">
        <f t="shared" si="44"/>
        <v>1.7433839526294375</v>
      </c>
      <c r="M318" s="13">
        <f t="shared" si="45"/>
        <v>1.0400000000000003</v>
      </c>
      <c r="N318" s="2">
        <f t="shared" si="46"/>
        <v>16.300257326735085</v>
      </c>
    </row>
    <row r="319" spans="1:14" x14ac:dyDescent="0.35">
      <c r="A319" s="28" t="s">
        <v>248</v>
      </c>
      <c r="B319" s="29">
        <v>4.8</v>
      </c>
      <c r="C319" s="30">
        <v>1.93</v>
      </c>
      <c r="D319" s="31">
        <v>2.97</v>
      </c>
      <c r="E319" s="28">
        <v>3.3</v>
      </c>
      <c r="F319" s="32">
        <v>0</v>
      </c>
      <c r="G319" s="27" t="str">
        <f t="shared" si="39"/>
        <v>Binocular</v>
      </c>
      <c r="H319" s="9">
        <f t="shared" si="40"/>
        <v>0.84995058032935766</v>
      </c>
      <c r="I319" s="10">
        <f t="shared" si="41"/>
        <v>24.166666666666668</v>
      </c>
      <c r="J319" s="11">
        <f t="shared" si="42"/>
        <v>24.166666666666668</v>
      </c>
      <c r="K319" s="12">
        <f t="shared" si="43"/>
        <v>1.6749047571062987</v>
      </c>
      <c r="L319" s="12">
        <f t="shared" si="44"/>
        <v>1.6749047571062987</v>
      </c>
      <c r="M319" s="13">
        <f t="shared" si="45"/>
        <v>1.0400000000000003</v>
      </c>
      <c r="N319" s="2">
        <f t="shared" si="46"/>
        <v>16.054323652618059</v>
      </c>
    </row>
    <row r="320" spans="1:14" x14ac:dyDescent="0.35">
      <c r="A320" s="28" t="s">
        <v>249</v>
      </c>
      <c r="B320" s="29">
        <v>70.5</v>
      </c>
      <c r="C320" s="30">
        <v>1.93</v>
      </c>
      <c r="D320" s="31">
        <v>9.83</v>
      </c>
      <c r="E320" s="28">
        <v>3.3</v>
      </c>
      <c r="F320" s="32">
        <v>0</v>
      </c>
      <c r="G320" s="27">
        <f t="shared" si="39"/>
        <v>62.523468641735221</v>
      </c>
      <c r="H320" s="9">
        <f t="shared" si="40"/>
        <v>0.84995058032935766</v>
      </c>
      <c r="I320" s="10">
        <f t="shared" si="41"/>
        <v>1.6453900709219857</v>
      </c>
      <c r="J320" s="11">
        <f t="shared" si="42"/>
        <v>1.6453900709219857</v>
      </c>
      <c r="K320" s="12">
        <f t="shared" si="43"/>
        <v>39.444832488172096</v>
      </c>
      <c r="L320" s="12">
        <f t="shared" si="44"/>
        <v>39.444832488172089</v>
      </c>
      <c r="M320" s="13">
        <f t="shared" si="45"/>
        <v>7.9</v>
      </c>
      <c r="N320" s="2">
        <f t="shared" si="46"/>
        <v>62.523468641735221</v>
      </c>
    </row>
    <row r="321" spans="1:14" x14ac:dyDescent="0.35">
      <c r="A321" s="28" t="s">
        <v>250</v>
      </c>
      <c r="B321" s="29">
        <v>3.1</v>
      </c>
      <c r="C321" s="30">
        <v>8.08</v>
      </c>
      <c r="D321" s="31">
        <v>9.35</v>
      </c>
      <c r="E321" s="28">
        <v>3.5</v>
      </c>
      <c r="F321" s="32">
        <v>0</v>
      </c>
      <c r="G321" s="27">
        <f t="shared" si="39"/>
        <v>76.787382779239991</v>
      </c>
      <c r="H321" s="9">
        <f t="shared" si="40"/>
        <v>0.76632351972073132</v>
      </c>
      <c r="I321" s="10">
        <f t="shared" si="41"/>
        <v>37.41935483870968</v>
      </c>
      <c r="J321" s="11">
        <f t="shared" si="42"/>
        <v>37.41935483870968</v>
      </c>
      <c r="K321" s="12">
        <f t="shared" si="43"/>
        <v>30.427390202547397</v>
      </c>
      <c r="L321" s="12">
        <f t="shared" si="44"/>
        <v>30.427390202547397</v>
      </c>
      <c r="M321" s="13">
        <f t="shared" si="45"/>
        <v>1.2699999999999996</v>
      </c>
      <c r="N321" s="2">
        <f t="shared" si="46"/>
        <v>76.787382779239991</v>
      </c>
    </row>
    <row r="322" spans="1:14" x14ac:dyDescent="0.35">
      <c r="A322" s="28" t="s">
        <v>251</v>
      </c>
      <c r="B322" s="29">
        <v>3.5</v>
      </c>
      <c r="C322" s="30">
        <v>9.25</v>
      </c>
      <c r="D322" s="31">
        <v>9.7899999999999991</v>
      </c>
      <c r="E322" s="28">
        <v>3.5</v>
      </c>
      <c r="F322" s="32">
        <v>0</v>
      </c>
      <c r="G322" s="27">
        <f t="shared" si="39"/>
        <v>75.771525467387292</v>
      </c>
      <c r="H322" s="9">
        <f t="shared" si="40"/>
        <v>0.76632351972073132</v>
      </c>
      <c r="I322" s="10">
        <f t="shared" si="41"/>
        <v>33.142857142857146</v>
      </c>
      <c r="J322" s="11">
        <f t="shared" si="42"/>
        <v>33.142857142857146</v>
      </c>
      <c r="K322" s="12">
        <f t="shared" si="43"/>
        <v>37.26187494339819</v>
      </c>
      <c r="L322" s="12">
        <f t="shared" si="44"/>
        <v>37.26187494339819</v>
      </c>
      <c r="M322" s="13">
        <f t="shared" si="45"/>
        <v>1</v>
      </c>
      <c r="N322" s="2">
        <f t="shared" si="46"/>
        <v>75.771525467387292</v>
      </c>
    </row>
    <row r="323" spans="1:14" x14ac:dyDescent="0.35">
      <c r="A323" s="28" t="s">
        <v>252</v>
      </c>
      <c r="B323" s="29">
        <v>0.9</v>
      </c>
      <c r="C323" s="30">
        <v>6.55</v>
      </c>
      <c r="D323" s="31">
        <v>6.69</v>
      </c>
      <c r="E323" s="28">
        <v>2.5</v>
      </c>
      <c r="F323" s="32">
        <v>0</v>
      </c>
      <c r="G323" s="27">
        <f t="shared" si="39"/>
        <v>114.11769840956117</v>
      </c>
      <c r="H323" s="9">
        <f t="shared" si="40"/>
        <v>1.2176207188103867</v>
      </c>
      <c r="I323" s="10">
        <f t="shared" si="41"/>
        <v>128.88888888888889</v>
      </c>
      <c r="J323" s="11">
        <f t="shared" si="42"/>
        <v>128.88888888888889</v>
      </c>
      <c r="K323" s="12">
        <f t="shared" si="43"/>
        <v>11.003330144820373</v>
      </c>
      <c r="L323" s="12">
        <f t="shared" si="44"/>
        <v>11.003330144820373</v>
      </c>
      <c r="M323" s="13">
        <f t="shared" si="45"/>
        <v>1</v>
      </c>
      <c r="N323" s="2">
        <f t="shared" si="46"/>
        <v>114.11769840956117</v>
      </c>
    </row>
    <row r="324" spans="1:14" x14ac:dyDescent="0.35">
      <c r="A324" s="28" t="s">
        <v>253</v>
      </c>
      <c r="B324" s="29">
        <v>9.4</v>
      </c>
      <c r="C324" s="30">
        <v>7.07</v>
      </c>
      <c r="D324" s="31">
        <v>10.38</v>
      </c>
      <c r="E324" s="28">
        <v>2.2000000000000002</v>
      </c>
      <c r="F324" s="32">
        <v>0</v>
      </c>
      <c r="G324" s="27">
        <f t="shared" si="39"/>
        <v>92.482885264599744</v>
      </c>
      <c r="H324" s="9">
        <f t="shared" si="40"/>
        <v>1.3685897069487747</v>
      </c>
      <c r="I324" s="10">
        <f t="shared" si="41"/>
        <v>12.340425531914892</v>
      </c>
      <c r="J324" s="11">
        <f t="shared" si="42"/>
        <v>12.340425531914892</v>
      </c>
      <c r="K324" s="12">
        <f t="shared" si="43"/>
        <v>64.523503602800105</v>
      </c>
      <c r="L324" s="12">
        <f t="shared" si="44"/>
        <v>64.523503602800105</v>
      </c>
      <c r="M324" s="13">
        <f t="shared" si="45"/>
        <v>3.3100000000000005</v>
      </c>
      <c r="N324" s="2">
        <f t="shared" si="46"/>
        <v>92.482885264599744</v>
      </c>
    </row>
    <row r="325" spans="1:14" x14ac:dyDescent="0.35">
      <c r="A325" s="28" t="s">
        <v>253</v>
      </c>
      <c r="B325" s="29">
        <v>9.6</v>
      </c>
      <c r="C325" s="30">
        <v>7.1</v>
      </c>
      <c r="D325" s="31">
        <v>10.4</v>
      </c>
      <c r="E325" s="28">
        <v>2.85</v>
      </c>
      <c r="F325" s="32">
        <v>0</v>
      </c>
      <c r="G325" s="27">
        <f t="shared" ref="G325:G388" si="47">IF(N325&lt;20,"Binocular",N325)</f>
        <v>85.63730270243687</v>
      </c>
      <c r="H325" s="9">
        <f t="shared" si="40"/>
        <v>1.0503848448986028</v>
      </c>
      <c r="I325" s="10">
        <f t="shared" si="41"/>
        <v>12.083333333333334</v>
      </c>
      <c r="J325" s="11">
        <f t="shared" si="42"/>
        <v>12.083333333333334</v>
      </c>
      <c r="K325" s="12">
        <f t="shared" si="43"/>
        <v>56.244099644002517</v>
      </c>
      <c r="L325" s="12">
        <f t="shared" si="44"/>
        <v>56.24409964400251</v>
      </c>
      <c r="M325" s="13">
        <f t="shared" si="45"/>
        <v>3.3000000000000007</v>
      </c>
      <c r="N325" s="2">
        <f t="shared" si="46"/>
        <v>85.63730270243687</v>
      </c>
    </row>
    <row r="326" spans="1:14" x14ac:dyDescent="0.35">
      <c r="A326" s="28" t="s">
        <v>253</v>
      </c>
      <c r="B326" s="29">
        <v>9.6</v>
      </c>
      <c r="C326" s="30">
        <v>7.1</v>
      </c>
      <c r="D326" s="31">
        <v>10.4</v>
      </c>
      <c r="E326" s="28">
        <v>3</v>
      </c>
      <c r="F326" s="32">
        <v>0</v>
      </c>
      <c r="G326" s="27">
        <f t="shared" si="47"/>
        <v>84.227720358859557</v>
      </c>
      <c r="H326" s="9">
        <f t="shared" si="40"/>
        <v>0.98171946674683885</v>
      </c>
      <c r="I326" s="10">
        <f t="shared" si="41"/>
        <v>12.083333333333334</v>
      </c>
      <c r="J326" s="11">
        <f t="shared" si="42"/>
        <v>12.083333333333334</v>
      </c>
      <c r="K326" s="12">
        <f t="shared" si="43"/>
        <v>54.493398458874267</v>
      </c>
      <c r="L326" s="12">
        <f t="shared" si="44"/>
        <v>54.493398458874267</v>
      </c>
      <c r="M326" s="13">
        <f t="shared" si="45"/>
        <v>3.3000000000000007</v>
      </c>
      <c r="N326" s="2">
        <f t="shared" si="46"/>
        <v>84.227720358859557</v>
      </c>
    </row>
    <row r="327" spans="1:14" x14ac:dyDescent="0.35">
      <c r="A327" s="28" t="s">
        <v>254</v>
      </c>
      <c r="B327" s="29">
        <v>19.3</v>
      </c>
      <c r="C327" s="30">
        <v>5.14</v>
      </c>
      <c r="D327" s="31">
        <v>11.4</v>
      </c>
      <c r="E327" s="28">
        <v>3.5</v>
      </c>
      <c r="F327" s="32">
        <v>0</v>
      </c>
      <c r="G327" s="27">
        <f t="shared" si="47"/>
        <v>100.32889076810184</v>
      </c>
      <c r="H327" s="9">
        <f t="shared" si="40"/>
        <v>0.76632351972073132</v>
      </c>
      <c r="I327" s="10">
        <f t="shared" si="41"/>
        <v>6.0103626943005182</v>
      </c>
      <c r="J327" s="11">
        <f t="shared" si="42"/>
        <v>6.0103626943005182</v>
      </c>
      <c r="K327" s="12">
        <f t="shared" si="43"/>
        <v>78.210435457290515</v>
      </c>
      <c r="L327" s="12">
        <f t="shared" si="44"/>
        <v>78.210435457290515</v>
      </c>
      <c r="M327" s="13">
        <f t="shared" si="45"/>
        <v>6.2600000000000007</v>
      </c>
      <c r="N327" s="2">
        <f t="shared" si="46"/>
        <v>100.32889076810184</v>
      </c>
    </row>
    <row r="328" spans="1:14" x14ac:dyDescent="0.35">
      <c r="A328" s="28" t="s">
        <v>255</v>
      </c>
      <c r="B328" s="29">
        <v>2.5</v>
      </c>
      <c r="C328" s="30">
        <v>7.96</v>
      </c>
      <c r="D328" s="31">
        <v>9.1199999999999992</v>
      </c>
      <c r="E328" s="28">
        <v>2.5</v>
      </c>
      <c r="F328" s="32">
        <v>0</v>
      </c>
      <c r="G328" s="27">
        <f t="shared" si="47"/>
        <v>86.509998801395938</v>
      </c>
      <c r="H328" s="9">
        <f t="shared" si="40"/>
        <v>1.2176207188103867</v>
      </c>
      <c r="I328" s="10">
        <f t="shared" si="41"/>
        <v>46.4</v>
      </c>
      <c r="J328" s="11">
        <f t="shared" si="42"/>
        <v>46.4</v>
      </c>
      <c r="K328" s="12">
        <f t="shared" si="43"/>
        <v>33.691794552266323</v>
      </c>
      <c r="L328" s="12">
        <f t="shared" si="44"/>
        <v>33.691794552266323</v>
      </c>
      <c r="M328" s="13">
        <f t="shared" si="45"/>
        <v>1.1599999999999993</v>
      </c>
      <c r="N328" s="2">
        <f t="shared" si="46"/>
        <v>86.509998801395938</v>
      </c>
    </row>
    <row r="329" spans="1:14" x14ac:dyDescent="0.35">
      <c r="A329" s="28" t="s">
        <v>256</v>
      </c>
      <c r="B329" s="29">
        <v>17.5</v>
      </c>
      <c r="C329" s="30">
        <v>8.41</v>
      </c>
      <c r="D329" s="31">
        <v>9.3699999999999992</v>
      </c>
      <c r="E329" s="28">
        <v>3</v>
      </c>
      <c r="F329" s="32">
        <v>0</v>
      </c>
      <c r="G329" s="27">
        <f t="shared" si="47"/>
        <v>44.584202948553084</v>
      </c>
      <c r="H329" s="9">
        <f t="shared" si="40"/>
        <v>0.98171946674683885</v>
      </c>
      <c r="I329" s="10">
        <f t="shared" si="41"/>
        <v>6.628571428571429</v>
      </c>
      <c r="J329" s="11">
        <f t="shared" si="42"/>
        <v>6.628571428571429</v>
      </c>
      <c r="K329" s="12">
        <f t="shared" si="43"/>
        <v>33.911257400794092</v>
      </c>
      <c r="L329" s="12">
        <f t="shared" si="44"/>
        <v>33.911257400794092</v>
      </c>
      <c r="M329" s="13">
        <f t="shared" si="45"/>
        <v>1</v>
      </c>
      <c r="N329" s="2">
        <f t="shared" si="46"/>
        <v>44.584202948553084</v>
      </c>
    </row>
    <row r="330" spans="1:14" x14ac:dyDescent="0.35">
      <c r="A330" s="28" t="s">
        <v>256</v>
      </c>
      <c r="B330" s="29">
        <v>17.5</v>
      </c>
      <c r="C330" s="30">
        <v>8.41</v>
      </c>
      <c r="D330" s="31">
        <v>9.3699999999999992</v>
      </c>
      <c r="E330" s="28">
        <v>2.2000000000000002</v>
      </c>
      <c r="F330" s="32">
        <v>0</v>
      </c>
      <c r="G330" s="27">
        <f t="shared" si="47"/>
        <v>50.905422420200594</v>
      </c>
      <c r="H330" s="9">
        <f t="shared" si="40"/>
        <v>1.3685897069487747</v>
      </c>
      <c r="I330" s="10">
        <f t="shared" si="41"/>
        <v>6.628571428571429</v>
      </c>
      <c r="J330" s="11">
        <f t="shared" si="42"/>
        <v>6.628571428571429</v>
      </c>
      <c r="K330" s="12">
        <f t="shared" si="43"/>
        <v>40.52452577765979</v>
      </c>
      <c r="L330" s="12">
        <f t="shared" si="44"/>
        <v>40.52452577765979</v>
      </c>
      <c r="M330" s="13">
        <f t="shared" si="45"/>
        <v>1</v>
      </c>
      <c r="N330" s="2">
        <f t="shared" si="46"/>
        <v>50.905422420200594</v>
      </c>
    </row>
    <row r="331" spans="1:14" x14ac:dyDescent="0.35">
      <c r="A331" s="28" t="s">
        <v>256</v>
      </c>
      <c r="B331" s="29">
        <v>17.5</v>
      </c>
      <c r="C331" s="30">
        <v>8.41</v>
      </c>
      <c r="D331" s="31">
        <v>9.3699999999999992</v>
      </c>
      <c r="E331" s="28">
        <v>2.85</v>
      </c>
      <c r="F331" s="32">
        <v>0</v>
      </c>
      <c r="G331" s="27">
        <f t="shared" si="47"/>
        <v>45.659806109289079</v>
      </c>
      <c r="H331" s="9">
        <f t="shared" si="40"/>
        <v>1.0503848448986028</v>
      </c>
      <c r="I331" s="10">
        <f t="shared" si="41"/>
        <v>6.628571428571429</v>
      </c>
      <c r="J331" s="11">
        <f t="shared" si="42"/>
        <v>6.628571428571429</v>
      </c>
      <c r="K331" s="12">
        <f t="shared" si="43"/>
        <v>35.000719247545355</v>
      </c>
      <c r="L331" s="12">
        <f t="shared" si="44"/>
        <v>35.000719247545355</v>
      </c>
      <c r="M331" s="13">
        <f t="shared" si="45"/>
        <v>1</v>
      </c>
      <c r="N331" s="2">
        <f t="shared" si="46"/>
        <v>45.659806109289079</v>
      </c>
    </row>
    <row r="332" spans="1:14" x14ac:dyDescent="0.35">
      <c r="A332" s="28" t="s">
        <v>257</v>
      </c>
      <c r="B332" s="29">
        <v>7.8</v>
      </c>
      <c r="C332" s="30">
        <v>7.94</v>
      </c>
      <c r="D332" s="31">
        <v>10.33</v>
      </c>
      <c r="E332" s="28">
        <v>3.5</v>
      </c>
      <c r="F332" s="32">
        <v>0</v>
      </c>
      <c r="G332" s="27">
        <f t="shared" si="47"/>
        <v>78.16555651302852</v>
      </c>
      <c r="H332" s="9">
        <f t="shared" si="40"/>
        <v>0.76632351972073132</v>
      </c>
      <c r="I332" s="10">
        <f t="shared" si="41"/>
        <v>14.871794871794872</v>
      </c>
      <c r="J332" s="11">
        <f t="shared" si="42"/>
        <v>14.871794871794872</v>
      </c>
      <c r="K332" s="12">
        <f t="shared" si="43"/>
        <v>47.782041807023596</v>
      </c>
      <c r="L332" s="12">
        <f t="shared" si="44"/>
        <v>47.782041807023596</v>
      </c>
      <c r="M332" s="13">
        <f t="shared" si="45"/>
        <v>2.3899999999999997</v>
      </c>
      <c r="N332" s="2">
        <f t="shared" si="46"/>
        <v>78.16555651302852</v>
      </c>
    </row>
    <row r="333" spans="1:14" x14ac:dyDescent="0.35">
      <c r="A333" s="28" t="s">
        <v>257</v>
      </c>
      <c r="B333" s="29">
        <v>7.8</v>
      </c>
      <c r="C333" s="30">
        <v>7.94</v>
      </c>
      <c r="D333" s="31">
        <v>10.33</v>
      </c>
      <c r="E333" s="28">
        <v>2.5</v>
      </c>
      <c r="F333" s="32">
        <v>0</v>
      </c>
      <c r="G333" s="27">
        <f t="shared" si="47"/>
        <v>87.2090573693838</v>
      </c>
      <c r="H333" s="9">
        <f t="shared" si="40"/>
        <v>1.2176207188103867</v>
      </c>
      <c r="I333" s="10">
        <f t="shared" si="41"/>
        <v>14.871794871794872</v>
      </c>
      <c r="J333" s="11">
        <f t="shared" si="42"/>
        <v>14.871794871794872</v>
      </c>
      <c r="K333" s="12">
        <f t="shared" si="43"/>
        <v>58.819881300992925</v>
      </c>
      <c r="L333" s="12">
        <f t="shared" si="44"/>
        <v>58.819881300992925</v>
      </c>
      <c r="M333" s="13">
        <f t="shared" si="45"/>
        <v>2.3899999999999997</v>
      </c>
      <c r="N333" s="2">
        <f t="shared" si="46"/>
        <v>87.2090573693838</v>
      </c>
    </row>
    <row r="334" spans="1:14" x14ac:dyDescent="0.35">
      <c r="A334" s="28" t="s">
        <v>257</v>
      </c>
      <c r="B334" s="29">
        <v>7.8</v>
      </c>
      <c r="C334" s="30">
        <v>7.94</v>
      </c>
      <c r="D334" s="31">
        <v>10.33</v>
      </c>
      <c r="E334" s="28">
        <v>2.5</v>
      </c>
      <c r="F334" s="32">
        <v>0</v>
      </c>
      <c r="G334" s="27">
        <f t="shared" si="47"/>
        <v>87.2090573693838</v>
      </c>
      <c r="H334" s="9">
        <f t="shared" si="40"/>
        <v>1.2176207188103867</v>
      </c>
      <c r="I334" s="10">
        <f t="shared" si="41"/>
        <v>14.871794871794872</v>
      </c>
      <c r="J334" s="11">
        <f t="shared" si="42"/>
        <v>14.871794871794872</v>
      </c>
      <c r="K334" s="12">
        <f t="shared" si="43"/>
        <v>58.819881300992925</v>
      </c>
      <c r="L334" s="12">
        <f t="shared" si="44"/>
        <v>58.819881300992925</v>
      </c>
      <c r="M334" s="13">
        <f t="shared" si="45"/>
        <v>2.3899999999999997</v>
      </c>
      <c r="N334" s="2">
        <f t="shared" si="46"/>
        <v>87.2090573693838</v>
      </c>
    </row>
    <row r="335" spans="1:14" x14ac:dyDescent="0.35">
      <c r="A335" s="28" t="s">
        <v>257</v>
      </c>
      <c r="B335" s="29">
        <v>7.8</v>
      </c>
      <c r="C335" s="30">
        <v>7.94</v>
      </c>
      <c r="D335" s="31">
        <v>10.33</v>
      </c>
      <c r="E335" s="28">
        <v>2.85</v>
      </c>
      <c r="F335" s="32">
        <v>0</v>
      </c>
      <c r="G335" s="27">
        <f t="shared" si="47"/>
        <v>83.732268589178148</v>
      </c>
      <c r="H335" s="9">
        <f t="shared" si="40"/>
        <v>1.0503848448986028</v>
      </c>
      <c r="I335" s="10">
        <f t="shared" si="41"/>
        <v>14.871794871794872</v>
      </c>
      <c r="J335" s="11">
        <f t="shared" si="42"/>
        <v>14.871794871794872</v>
      </c>
      <c r="K335" s="12">
        <f t="shared" si="43"/>
        <v>54.459916230638861</v>
      </c>
      <c r="L335" s="12">
        <f t="shared" si="44"/>
        <v>54.459916230638861</v>
      </c>
      <c r="M335" s="13">
        <f t="shared" si="45"/>
        <v>2.3899999999999997</v>
      </c>
      <c r="N335" s="2">
        <f t="shared" si="46"/>
        <v>83.732268589178148</v>
      </c>
    </row>
    <row r="336" spans="1:14" x14ac:dyDescent="0.35">
      <c r="A336" s="28" t="s">
        <v>257</v>
      </c>
      <c r="B336" s="29">
        <v>7.8</v>
      </c>
      <c r="C336" s="30">
        <v>7.94</v>
      </c>
      <c r="D336" s="31">
        <v>10.33</v>
      </c>
      <c r="E336" s="28">
        <v>2.5</v>
      </c>
      <c r="F336" s="32">
        <v>0</v>
      </c>
      <c r="G336" s="27">
        <f t="shared" si="47"/>
        <v>87.2090573693838</v>
      </c>
      <c r="H336" s="9">
        <f t="shared" si="40"/>
        <v>1.2176207188103867</v>
      </c>
      <c r="I336" s="10">
        <f t="shared" si="41"/>
        <v>14.871794871794872</v>
      </c>
      <c r="J336" s="11">
        <f t="shared" si="42"/>
        <v>14.871794871794872</v>
      </c>
      <c r="K336" s="12">
        <f t="shared" si="43"/>
        <v>58.819881300992925</v>
      </c>
      <c r="L336" s="12">
        <f t="shared" si="44"/>
        <v>58.819881300992925</v>
      </c>
      <c r="M336" s="13">
        <f t="shared" si="45"/>
        <v>2.3899999999999997</v>
      </c>
      <c r="N336" s="2">
        <f t="shared" si="46"/>
        <v>87.2090573693838</v>
      </c>
    </row>
    <row r="337" spans="1:14" x14ac:dyDescent="0.35">
      <c r="A337" s="28" t="s">
        <v>258</v>
      </c>
      <c r="B337" s="29">
        <v>2.2000000000000002</v>
      </c>
      <c r="C337" s="30">
        <v>9.66</v>
      </c>
      <c r="D337" s="31">
        <v>9.68</v>
      </c>
      <c r="E337" s="28">
        <v>2.5</v>
      </c>
      <c r="F337" s="32">
        <v>0</v>
      </c>
      <c r="G337" s="27">
        <f t="shared" si="47"/>
        <v>98.368908503718885</v>
      </c>
      <c r="H337" s="9">
        <f t="shared" si="40"/>
        <v>1.2176207188103867</v>
      </c>
      <c r="I337" s="10">
        <f t="shared" si="41"/>
        <v>52.72727272727272</v>
      </c>
      <c r="J337" s="11">
        <f t="shared" si="42"/>
        <v>52.72727272727272</v>
      </c>
      <c r="K337" s="12">
        <f t="shared" si="43"/>
        <v>43.603780400530404</v>
      </c>
      <c r="L337" s="12">
        <f t="shared" si="44"/>
        <v>43.603780400530404</v>
      </c>
      <c r="M337" s="13">
        <f t="shared" si="45"/>
        <v>1</v>
      </c>
      <c r="N337" s="2">
        <f t="shared" si="46"/>
        <v>98.368908503718885</v>
      </c>
    </row>
    <row r="338" spans="1:14" x14ac:dyDescent="0.35">
      <c r="A338" s="28" t="s">
        <v>258</v>
      </c>
      <c r="B338" s="29">
        <v>2.2000000000000002</v>
      </c>
      <c r="C338" s="30">
        <v>9.66</v>
      </c>
      <c r="D338" s="31">
        <v>9.68</v>
      </c>
      <c r="E338" s="28">
        <v>3.5</v>
      </c>
      <c r="F338" s="32">
        <v>0</v>
      </c>
      <c r="G338" s="27">
        <f t="shared" si="47"/>
        <v>90.744169467337471</v>
      </c>
      <c r="H338" s="9">
        <f t="shared" si="40"/>
        <v>0.76632351972073132</v>
      </c>
      <c r="I338" s="10">
        <f t="shared" si="41"/>
        <v>52.72727272727272</v>
      </c>
      <c r="J338" s="11">
        <f t="shared" si="42"/>
        <v>52.72727272727272</v>
      </c>
      <c r="K338" s="12">
        <f t="shared" si="43"/>
        <v>35.421316941815206</v>
      </c>
      <c r="L338" s="12">
        <f t="shared" si="44"/>
        <v>35.421316941815206</v>
      </c>
      <c r="M338" s="13">
        <f t="shared" si="45"/>
        <v>1</v>
      </c>
      <c r="N338" s="2">
        <f t="shared" si="46"/>
        <v>90.744169467337471</v>
      </c>
    </row>
    <row r="339" spans="1:14" x14ac:dyDescent="0.35">
      <c r="A339" s="28" t="s">
        <v>258</v>
      </c>
      <c r="B339" s="29">
        <v>2.2000000000000002</v>
      </c>
      <c r="C339" s="30">
        <v>9.66</v>
      </c>
      <c r="D339" s="31">
        <v>9.68</v>
      </c>
      <c r="E339" s="28">
        <v>3.5</v>
      </c>
      <c r="F339" s="32">
        <v>0.38</v>
      </c>
      <c r="G339" s="27">
        <f t="shared" si="47"/>
        <v>107.70405222405572</v>
      </c>
      <c r="H339" s="9">
        <f t="shared" si="40"/>
        <v>0.76632351972073132</v>
      </c>
      <c r="I339" s="10">
        <f t="shared" si="41"/>
        <v>52.72727272727272</v>
      </c>
      <c r="J339" s="11">
        <f t="shared" si="42"/>
        <v>58.69098376106615</v>
      </c>
      <c r="K339" s="12">
        <f t="shared" si="43"/>
        <v>35.421316941815206</v>
      </c>
      <c r="L339" s="12">
        <f t="shared" si="44"/>
        <v>37.892532215340339</v>
      </c>
      <c r="M339" s="13">
        <f t="shared" si="45"/>
        <v>1</v>
      </c>
      <c r="N339" s="2">
        <f t="shared" si="46"/>
        <v>107.70405222405572</v>
      </c>
    </row>
    <row r="340" spans="1:14" x14ac:dyDescent="0.35">
      <c r="A340" s="28" t="s">
        <v>258</v>
      </c>
      <c r="B340" s="29">
        <v>2.2000000000000002</v>
      </c>
      <c r="C340" s="30">
        <v>9.66</v>
      </c>
      <c r="D340" s="31">
        <v>9.68</v>
      </c>
      <c r="E340" s="28">
        <v>2.85</v>
      </c>
      <c r="F340" s="32">
        <v>0</v>
      </c>
      <c r="G340" s="27">
        <f t="shared" si="47"/>
        <v>95.437565038974455</v>
      </c>
      <c r="H340" s="9">
        <f t="shared" si="40"/>
        <v>1.0503848448986028</v>
      </c>
      <c r="I340" s="10">
        <f t="shared" si="41"/>
        <v>52.72727272727272</v>
      </c>
      <c r="J340" s="11">
        <f t="shared" si="42"/>
        <v>52.72727272727272</v>
      </c>
      <c r="K340" s="12">
        <f t="shared" si="43"/>
        <v>40.371693642162612</v>
      </c>
      <c r="L340" s="12">
        <f t="shared" si="44"/>
        <v>40.371693642162612</v>
      </c>
      <c r="M340" s="13">
        <f t="shared" si="45"/>
        <v>1</v>
      </c>
      <c r="N340" s="2">
        <f t="shared" si="46"/>
        <v>95.437565038974455</v>
      </c>
    </row>
    <row r="341" spans="1:14" x14ac:dyDescent="0.35">
      <c r="A341" s="28" t="s">
        <v>258</v>
      </c>
      <c r="B341" s="29">
        <v>2.2000000000000002</v>
      </c>
      <c r="C341" s="30">
        <v>9.66</v>
      </c>
      <c r="D341" s="31">
        <v>9.68</v>
      </c>
      <c r="E341" s="28">
        <v>2.5</v>
      </c>
      <c r="F341" s="32">
        <v>0</v>
      </c>
      <c r="G341" s="27">
        <f t="shared" si="47"/>
        <v>98.368908503718885</v>
      </c>
      <c r="H341" s="9">
        <f t="shared" si="40"/>
        <v>1.2176207188103867</v>
      </c>
      <c r="I341" s="10">
        <f t="shared" si="41"/>
        <v>52.72727272727272</v>
      </c>
      <c r="J341" s="11">
        <f t="shared" si="42"/>
        <v>52.72727272727272</v>
      </c>
      <c r="K341" s="12">
        <f t="shared" si="43"/>
        <v>43.603780400530404</v>
      </c>
      <c r="L341" s="12">
        <f t="shared" si="44"/>
        <v>43.603780400530404</v>
      </c>
      <c r="M341" s="13">
        <f t="shared" si="45"/>
        <v>1</v>
      </c>
      <c r="N341" s="2">
        <f t="shared" si="46"/>
        <v>98.368908503718885</v>
      </c>
    </row>
    <row r="342" spans="1:14" x14ac:dyDescent="0.35">
      <c r="A342" s="28" t="s">
        <v>258</v>
      </c>
      <c r="B342" s="29">
        <v>2.2000000000000002</v>
      </c>
      <c r="C342" s="30">
        <v>9.66</v>
      </c>
      <c r="D342" s="31">
        <v>9.68</v>
      </c>
      <c r="E342" s="28">
        <v>2.5</v>
      </c>
      <c r="F342" s="32">
        <v>0</v>
      </c>
      <c r="G342" s="27">
        <f t="shared" si="47"/>
        <v>98.368908503718885</v>
      </c>
      <c r="H342" s="9">
        <f t="shared" si="40"/>
        <v>1.2176207188103867</v>
      </c>
      <c r="I342" s="10">
        <f t="shared" si="41"/>
        <v>52.72727272727272</v>
      </c>
      <c r="J342" s="11">
        <f t="shared" si="42"/>
        <v>52.72727272727272</v>
      </c>
      <c r="K342" s="12">
        <f t="shared" si="43"/>
        <v>43.603780400530404</v>
      </c>
      <c r="L342" s="12">
        <f t="shared" si="44"/>
        <v>43.603780400530404</v>
      </c>
      <c r="M342" s="13">
        <f t="shared" si="45"/>
        <v>1</v>
      </c>
      <c r="N342" s="2">
        <f t="shared" si="46"/>
        <v>98.368908503718885</v>
      </c>
    </row>
    <row r="343" spans="1:14" x14ac:dyDescent="0.35">
      <c r="A343" s="28" t="s">
        <v>259</v>
      </c>
      <c r="B343" s="29">
        <v>21.7</v>
      </c>
      <c r="C343" s="30">
        <v>7.81</v>
      </c>
      <c r="D343" s="31">
        <v>9.19</v>
      </c>
      <c r="E343" s="28">
        <v>3</v>
      </c>
      <c r="F343" s="32">
        <v>0</v>
      </c>
      <c r="G343" s="27">
        <f t="shared" si="47"/>
        <v>43.191335050318685</v>
      </c>
      <c r="H343" s="9">
        <f t="shared" ref="H343:H406" si="48">0.0149136546170395+0.124667306072993*(6.5-E343)^1.63506511158234</f>
        <v>0.98171946674683885</v>
      </c>
      <c r="I343" s="10">
        <f t="shared" ref="I343:I406" si="49">116/B343</f>
        <v>5.3456221198156681</v>
      </c>
      <c r="J343" s="11">
        <f t="shared" ref="J343:J406" si="50">116/B343-ROUND(116/B343-116/1.2213*(0.0950502775050452+(1.12627632206642)/((1+(F343/0.302756091410027)^2.26536793426585)^0.152776210790626))/B343,0)*(-0.124502804842503+15.5919411863431*F343-79.952641306428*F343^2+46.497636868053*F343^3+180.046972257086*F343^4-96.0995272278428*F343^5-312.155425754896*F343^6+252.108685457266*F343^7)</f>
        <v>5.3456221198156681</v>
      </c>
      <c r="K343" s="12">
        <f t="shared" ref="K343:K406" si="51">10^((IF(D343&lt;C343,C343,D343)+H343-2.7)/5)</f>
        <v>31.213602352172483</v>
      </c>
      <c r="L343" s="12">
        <f t="shared" ref="L343:L406" si="52">SQRT(((K343/2)^2*PI()+((K343*F343)/2)^2*PI())/PI())*2</f>
        <v>31.213602352172483</v>
      </c>
      <c r="M343" s="13">
        <f t="shared" ref="M343:M406" si="53">IF(ABS(D343-C343)&lt;1,1,ABS(D343-C343))</f>
        <v>1.38</v>
      </c>
      <c r="N343" s="2">
        <f t="shared" ref="N343:N406" si="54">28.2004379647114*J343^0.54341406881422+7.93181801181747*L343^0.57008922996566-279.748706397389*M343^-0.076600150962929/B343^0.461363131302114+8.14981519358482*M343^0.468237554468765-26.8211959485956</f>
        <v>43.191335050318685</v>
      </c>
    </row>
    <row r="344" spans="1:14" x14ac:dyDescent="0.35">
      <c r="A344" s="28" t="s">
        <v>259</v>
      </c>
      <c r="B344" s="29">
        <v>21.7</v>
      </c>
      <c r="C344" s="30">
        <v>7.81</v>
      </c>
      <c r="D344" s="31">
        <v>9.19</v>
      </c>
      <c r="E344" s="28">
        <v>2.85</v>
      </c>
      <c r="F344" s="32">
        <v>0</v>
      </c>
      <c r="G344" s="27">
        <f t="shared" si="47"/>
        <v>44.217291338094725</v>
      </c>
      <c r="H344" s="9">
        <f t="shared" si="48"/>
        <v>1.0503848448986028</v>
      </c>
      <c r="I344" s="10">
        <f t="shared" si="49"/>
        <v>5.3456221198156681</v>
      </c>
      <c r="J344" s="11">
        <f t="shared" si="50"/>
        <v>5.3456221198156681</v>
      </c>
      <c r="K344" s="12">
        <f t="shared" si="51"/>
        <v>32.216397042456116</v>
      </c>
      <c r="L344" s="12">
        <f t="shared" si="52"/>
        <v>32.216397042456116</v>
      </c>
      <c r="M344" s="13">
        <f t="shared" si="53"/>
        <v>1.38</v>
      </c>
      <c r="N344" s="2">
        <f t="shared" si="54"/>
        <v>44.217291338094725</v>
      </c>
    </row>
    <row r="345" spans="1:14" x14ac:dyDescent="0.35">
      <c r="A345" s="28" t="s">
        <v>259</v>
      </c>
      <c r="B345" s="29">
        <v>21.7</v>
      </c>
      <c r="C345" s="30">
        <v>7.81</v>
      </c>
      <c r="D345" s="31">
        <v>9.19</v>
      </c>
      <c r="E345" s="28">
        <v>2.2000000000000002</v>
      </c>
      <c r="F345" s="32">
        <v>0</v>
      </c>
      <c r="G345" s="27">
        <f t="shared" si="47"/>
        <v>49.220784479336345</v>
      </c>
      <c r="H345" s="9">
        <f t="shared" si="48"/>
        <v>1.3685897069487747</v>
      </c>
      <c r="I345" s="10">
        <f t="shared" si="49"/>
        <v>5.3456221198156681</v>
      </c>
      <c r="J345" s="11">
        <f t="shared" si="50"/>
        <v>5.3456221198156681</v>
      </c>
      <c r="K345" s="12">
        <f t="shared" si="51"/>
        <v>37.300782397547323</v>
      </c>
      <c r="L345" s="12">
        <f t="shared" si="52"/>
        <v>37.300782397547323</v>
      </c>
      <c r="M345" s="13">
        <f t="shared" si="53"/>
        <v>1.38</v>
      </c>
      <c r="N345" s="2">
        <f t="shared" si="54"/>
        <v>49.220784479336345</v>
      </c>
    </row>
    <row r="346" spans="1:14" x14ac:dyDescent="0.35">
      <c r="A346" s="28" t="s">
        <v>260</v>
      </c>
      <c r="B346" s="29">
        <v>34.6</v>
      </c>
      <c r="C346" s="30">
        <v>9.5</v>
      </c>
      <c r="D346" s="31">
        <v>11.4</v>
      </c>
      <c r="E346" s="28">
        <v>2.85</v>
      </c>
      <c r="F346" s="32">
        <v>0</v>
      </c>
      <c r="G346" s="27">
        <f t="shared" si="47"/>
        <v>89.271154902841218</v>
      </c>
      <c r="H346" s="9">
        <f t="shared" si="48"/>
        <v>1.0503848448986028</v>
      </c>
      <c r="I346" s="10">
        <f t="shared" si="49"/>
        <v>3.352601156069364</v>
      </c>
      <c r="J346" s="11">
        <f t="shared" si="50"/>
        <v>3.352601156069364</v>
      </c>
      <c r="K346" s="12">
        <f t="shared" si="51"/>
        <v>89.140890641884184</v>
      </c>
      <c r="L346" s="12">
        <f t="shared" si="52"/>
        <v>89.140890641884184</v>
      </c>
      <c r="M346" s="13">
        <f t="shared" si="53"/>
        <v>1.9000000000000004</v>
      </c>
      <c r="N346" s="2">
        <f t="shared" si="54"/>
        <v>89.271154902841218</v>
      </c>
    </row>
    <row r="347" spans="1:14" x14ac:dyDescent="0.35">
      <c r="A347" s="28" t="s">
        <v>260</v>
      </c>
      <c r="B347" s="29">
        <v>34.6</v>
      </c>
      <c r="C347" s="30">
        <v>9.5</v>
      </c>
      <c r="D347" s="31">
        <v>11.4</v>
      </c>
      <c r="E347" s="28">
        <v>3.5</v>
      </c>
      <c r="F347" s="32">
        <v>0</v>
      </c>
      <c r="G347" s="27">
        <f t="shared" si="47"/>
        <v>81.89894224484074</v>
      </c>
      <c r="H347" s="9">
        <f t="shared" si="48"/>
        <v>0.76632351972073132</v>
      </c>
      <c r="I347" s="10">
        <f t="shared" si="49"/>
        <v>3.352601156069364</v>
      </c>
      <c r="J347" s="11">
        <f t="shared" si="50"/>
        <v>3.352601156069364</v>
      </c>
      <c r="K347" s="12">
        <f t="shared" si="51"/>
        <v>78.210435457290515</v>
      </c>
      <c r="L347" s="12">
        <f t="shared" si="52"/>
        <v>78.210435457290515</v>
      </c>
      <c r="M347" s="13">
        <f t="shared" si="53"/>
        <v>1.9000000000000004</v>
      </c>
      <c r="N347" s="2">
        <f t="shared" si="54"/>
        <v>81.89894224484074</v>
      </c>
    </row>
    <row r="348" spans="1:14" x14ac:dyDescent="0.35">
      <c r="A348" s="28" t="s">
        <v>260</v>
      </c>
      <c r="B348" s="29">
        <v>34.6</v>
      </c>
      <c r="C348" s="30">
        <v>9.5</v>
      </c>
      <c r="D348" s="31">
        <v>11.4</v>
      </c>
      <c r="E348" s="28">
        <v>3.5</v>
      </c>
      <c r="F348" s="32">
        <v>0.4</v>
      </c>
      <c r="G348" s="27">
        <f t="shared" si="47"/>
        <v>86.013535693170255</v>
      </c>
      <c r="H348" s="9">
        <f t="shared" si="48"/>
        <v>0.76632351972073132</v>
      </c>
      <c r="I348" s="10">
        <f t="shared" si="49"/>
        <v>3.352601156069364</v>
      </c>
      <c r="J348" s="11">
        <f t="shared" si="50"/>
        <v>3.352601156069364</v>
      </c>
      <c r="K348" s="12">
        <f t="shared" si="51"/>
        <v>78.210435457290515</v>
      </c>
      <c r="L348" s="12">
        <f t="shared" si="52"/>
        <v>84.235216915053087</v>
      </c>
      <c r="M348" s="13">
        <f t="shared" si="53"/>
        <v>1.9000000000000004</v>
      </c>
      <c r="N348" s="2">
        <f t="shared" si="54"/>
        <v>86.013535693170255</v>
      </c>
    </row>
    <row r="349" spans="1:14" x14ac:dyDescent="0.35">
      <c r="A349" s="28" t="s">
        <v>260</v>
      </c>
      <c r="B349" s="29">
        <v>34.6</v>
      </c>
      <c r="C349" s="30">
        <v>9.5</v>
      </c>
      <c r="D349" s="31">
        <v>11.4</v>
      </c>
      <c r="E349" s="28">
        <v>2.5</v>
      </c>
      <c r="F349" s="32">
        <v>0</v>
      </c>
      <c r="G349" s="27">
        <f t="shared" si="47"/>
        <v>93.875601100883969</v>
      </c>
      <c r="H349" s="9">
        <f t="shared" si="48"/>
        <v>1.2176207188103867</v>
      </c>
      <c r="I349" s="10">
        <f t="shared" si="49"/>
        <v>3.352601156069364</v>
      </c>
      <c r="J349" s="11">
        <f t="shared" si="50"/>
        <v>3.352601156069364</v>
      </c>
      <c r="K349" s="12">
        <f t="shared" si="51"/>
        <v>96.277353501887831</v>
      </c>
      <c r="L349" s="12">
        <f t="shared" si="52"/>
        <v>96.277353501887831</v>
      </c>
      <c r="M349" s="13">
        <f t="shared" si="53"/>
        <v>1.9000000000000004</v>
      </c>
      <c r="N349" s="2">
        <f t="shared" si="54"/>
        <v>93.875601100883969</v>
      </c>
    </row>
    <row r="350" spans="1:14" x14ac:dyDescent="0.35">
      <c r="A350" s="28" t="s">
        <v>260</v>
      </c>
      <c r="B350" s="29">
        <v>34.6</v>
      </c>
      <c r="C350" s="30">
        <v>9.5</v>
      </c>
      <c r="D350" s="31">
        <v>11.4</v>
      </c>
      <c r="E350" s="28">
        <v>2.5</v>
      </c>
      <c r="F350" s="32">
        <v>0</v>
      </c>
      <c r="G350" s="27">
        <f t="shared" si="47"/>
        <v>93.875601100883969</v>
      </c>
      <c r="H350" s="9">
        <f t="shared" si="48"/>
        <v>1.2176207188103867</v>
      </c>
      <c r="I350" s="10">
        <f t="shared" si="49"/>
        <v>3.352601156069364</v>
      </c>
      <c r="J350" s="11">
        <f t="shared" si="50"/>
        <v>3.352601156069364</v>
      </c>
      <c r="K350" s="12">
        <f t="shared" si="51"/>
        <v>96.277353501887831</v>
      </c>
      <c r="L350" s="12">
        <f t="shared" si="52"/>
        <v>96.277353501887831</v>
      </c>
      <c r="M350" s="13">
        <f t="shared" si="53"/>
        <v>1.9000000000000004</v>
      </c>
      <c r="N350" s="2">
        <f t="shared" si="54"/>
        <v>93.875601100883969</v>
      </c>
    </row>
    <row r="351" spans="1:14" x14ac:dyDescent="0.35">
      <c r="A351" s="28" t="s">
        <v>261</v>
      </c>
      <c r="B351" s="29">
        <v>19.3</v>
      </c>
      <c r="C351" s="30">
        <v>7.8</v>
      </c>
      <c r="D351" s="31">
        <v>10.1</v>
      </c>
      <c r="E351" s="28">
        <v>3.5</v>
      </c>
      <c r="F351" s="32">
        <v>0</v>
      </c>
      <c r="G351" s="27">
        <f t="shared" si="47"/>
        <v>60.652538606528339</v>
      </c>
      <c r="H351" s="9">
        <f t="shared" si="48"/>
        <v>0.76632351972073132</v>
      </c>
      <c r="I351" s="10">
        <f t="shared" si="49"/>
        <v>6.0103626943005182</v>
      </c>
      <c r="J351" s="11">
        <f t="shared" si="50"/>
        <v>6.0103626943005182</v>
      </c>
      <c r="K351" s="12">
        <f t="shared" si="51"/>
        <v>42.979831045984746</v>
      </c>
      <c r="L351" s="12">
        <f t="shared" si="52"/>
        <v>42.979831045984746</v>
      </c>
      <c r="M351" s="13">
        <f t="shared" si="53"/>
        <v>2.2999999999999998</v>
      </c>
      <c r="N351" s="2">
        <f t="shared" si="54"/>
        <v>60.652538606528339</v>
      </c>
    </row>
    <row r="352" spans="1:14" x14ac:dyDescent="0.35">
      <c r="A352" s="28" t="s">
        <v>261</v>
      </c>
      <c r="B352" s="29">
        <v>19.3</v>
      </c>
      <c r="C352" s="30">
        <v>7.8</v>
      </c>
      <c r="D352" s="31">
        <v>10.1</v>
      </c>
      <c r="E352" s="28">
        <v>3.5</v>
      </c>
      <c r="F352" s="32">
        <v>0.47</v>
      </c>
      <c r="G352" s="27">
        <f t="shared" si="47"/>
        <v>71.987562655968048</v>
      </c>
      <c r="H352" s="9">
        <f t="shared" si="48"/>
        <v>0.76632351972073132</v>
      </c>
      <c r="I352" s="10">
        <f t="shared" si="49"/>
        <v>6.0103626943005182</v>
      </c>
      <c r="J352" s="11">
        <f t="shared" si="50"/>
        <v>7.1464938928780235</v>
      </c>
      <c r="K352" s="12">
        <f t="shared" si="51"/>
        <v>42.979831045984746</v>
      </c>
      <c r="L352" s="12">
        <f t="shared" si="52"/>
        <v>47.490282257674231</v>
      </c>
      <c r="M352" s="13">
        <f t="shared" si="53"/>
        <v>2.2999999999999998</v>
      </c>
      <c r="N352" s="2">
        <f t="shared" si="54"/>
        <v>71.987562655968048</v>
      </c>
    </row>
    <row r="353" spans="1:14" x14ac:dyDescent="0.35">
      <c r="A353" s="28" t="s">
        <v>261</v>
      </c>
      <c r="B353" s="29">
        <v>19.3</v>
      </c>
      <c r="C353" s="30">
        <v>7.8</v>
      </c>
      <c r="D353" s="31">
        <v>10.1</v>
      </c>
      <c r="E353" s="28">
        <v>2.85</v>
      </c>
      <c r="F353" s="32">
        <v>0</v>
      </c>
      <c r="G353" s="27">
        <f t="shared" si="47"/>
        <v>65.893061885960577</v>
      </c>
      <c r="H353" s="9">
        <f t="shared" si="48"/>
        <v>1.0503848448986028</v>
      </c>
      <c r="I353" s="10">
        <f t="shared" si="49"/>
        <v>6.0103626943005182</v>
      </c>
      <c r="J353" s="11">
        <f t="shared" si="50"/>
        <v>6.0103626943005182</v>
      </c>
      <c r="K353" s="12">
        <f t="shared" si="51"/>
        <v>48.986562939787952</v>
      </c>
      <c r="L353" s="12">
        <f t="shared" si="52"/>
        <v>48.986562939787952</v>
      </c>
      <c r="M353" s="13">
        <f t="shared" si="53"/>
        <v>2.2999999999999998</v>
      </c>
      <c r="N353" s="2">
        <f t="shared" si="54"/>
        <v>65.893061885960577</v>
      </c>
    </row>
    <row r="354" spans="1:14" x14ac:dyDescent="0.35">
      <c r="A354" s="28" t="s">
        <v>261</v>
      </c>
      <c r="B354" s="29">
        <v>19.3</v>
      </c>
      <c r="C354" s="30">
        <v>7.8</v>
      </c>
      <c r="D354" s="31">
        <v>10.1</v>
      </c>
      <c r="E354" s="28">
        <v>2.5</v>
      </c>
      <c r="F354" s="32">
        <v>0</v>
      </c>
      <c r="G354" s="27">
        <f t="shared" si="47"/>
        <v>69.166123666612037</v>
      </c>
      <c r="H354" s="9">
        <f t="shared" si="48"/>
        <v>1.2176207188103867</v>
      </c>
      <c r="I354" s="10">
        <f t="shared" si="49"/>
        <v>6.0103626943005182</v>
      </c>
      <c r="J354" s="11">
        <f t="shared" si="50"/>
        <v>6.0103626943005182</v>
      </c>
      <c r="K354" s="12">
        <f t="shared" si="51"/>
        <v>52.908340976126858</v>
      </c>
      <c r="L354" s="12">
        <f t="shared" si="52"/>
        <v>52.908340976126858</v>
      </c>
      <c r="M354" s="13">
        <f t="shared" si="53"/>
        <v>2.2999999999999998</v>
      </c>
      <c r="N354" s="2">
        <f t="shared" si="54"/>
        <v>69.166123666612037</v>
      </c>
    </row>
    <row r="355" spans="1:14" x14ac:dyDescent="0.35">
      <c r="A355" s="28" t="s">
        <v>261</v>
      </c>
      <c r="B355" s="29">
        <v>19.3</v>
      </c>
      <c r="C355" s="30">
        <v>7.8</v>
      </c>
      <c r="D355" s="31">
        <v>10.1</v>
      </c>
      <c r="E355" s="28">
        <v>2.5</v>
      </c>
      <c r="F355" s="32">
        <v>0</v>
      </c>
      <c r="G355" s="27">
        <f t="shared" si="47"/>
        <v>69.166123666612037</v>
      </c>
      <c r="H355" s="9">
        <f t="shared" si="48"/>
        <v>1.2176207188103867</v>
      </c>
      <c r="I355" s="10">
        <f t="shared" si="49"/>
        <v>6.0103626943005182</v>
      </c>
      <c r="J355" s="11">
        <f t="shared" si="50"/>
        <v>6.0103626943005182</v>
      </c>
      <c r="K355" s="12">
        <f t="shared" si="51"/>
        <v>52.908340976126858</v>
      </c>
      <c r="L355" s="12">
        <f t="shared" si="52"/>
        <v>52.908340976126858</v>
      </c>
      <c r="M355" s="13">
        <f t="shared" si="53"/>
        <v>2.2999999999999998</v>
      </c>
      <c r="N355" s="2">
        <f t="shared" si="54"/>
        <v>69.166123666612037</v>
      </c>
    </row>
    <row r="356" spans="1:14" x14ac:dyDescent="0.35">
      <c r="A356" s="28" t="s">
        <v>262</v>
      </c>
      <c r="B356" s="29">
        <v>2.1</v>
      </c>
      <c r="C356" s="30">
        <v>6.48</v>
      </c>
      <c r="D356" s="31">
        <v>9.9499999999999993</v>
      </c>
      <c r="E356" s="28">
        <v>2.85</v>
      </c>
      <c r="F356" s="32">
        <v>0</v>
      </c>
      <c r="G356" s="27">
        <f t="shared" si="47"/>
        <v>126.74602260368178</v>
      </c>
      <c r="H356" s="9">
        <f t="shared" si="48"/>
        <v>1.0503848448986028</v>
      </c>
      <c r="I356" s="10">
        <f t="shared" si="49"/>
        <v>55.238095238095234</v>
      </c>
      <c r="J356" s="11">
        <f t="shared" si="50"/>
        <v>55.238095238095234</v>
      </c>
      <c r="K356" s="12">
        <f t="shared" si="51"/>
        <v>45.716920544819551</v>
      </c>
      <c r="L356" s="12">
        <f t="shared" si="52"/>
        <v>45.716920544819551</v>
      </c>
      <c r="M356" s="13">
        <f t="shared" si="53"/>
        <v>3.4699999999999989</v>
      </c>
      <c r="N356" s="2">
        <f t="shared" si="54"/>
        <v>126.74602260368178</v>
      </c>
    </row>
    <row r="357" spans="1:14" x14ac:dyDescent="0.35">
      <c r="A357" s="28" t="s">
        <v>262</v>
      </c>
      <c r="B357" s="29">
        <v>2.1</v>
      </c>
      <c r="C357" s="30">
        <v>6.48</v>
      </c>
      <c r="D357" s="31">
        <v>9.9499999999999993</v>
      </c>
      <c r="E357" s="28">
        <v>2.5</v>
      </c>
      <c r="F357" s="32">
        <v>0</v>
      </c>
      <c r="G357" s="27">
        <f t="shared" si="47"/>
        <v>129.89269496840697</v>
      </c>
      <c r="H357" s="9">
        <f t="shared" si="48"/>
        <v>1.2176207188103867</v>
      </c>
      <c r="I357" s="10">
        <f t="shared" si="49"/>
        <v>55.238095238095234</v>
      </c>
      <c r="J357" s="11">
        <f t="shared" si="50"/>
        <v>55.238095238095234</v>
      </c>
      <c r="K357" s="12">
        <f t="shared" si="51"/>
        <v>49.376936764004078</v>
      </c>
      <c r="L357" s="12">
        <f t="shared" si="52"/>
        <v>49.376936764004078</v>
      </c>
      <c r="M357" s="13">
        <f t="shared" si="53"/>
        <v>3.4699999999999989</v>
      </c>
      <c r="N357" s="2">
        <f t="shared" si="54"/>
        <v>129.89269496840697</v>
      </c>
    </row>
    <row r="358" spans="1:14" x14ac:dyDescent="0.35">
      <c r="A358" s="28" t="s">
        <v>262</v>
      </c>
      <c r="B358" s="29">
        <v>2.1</v>
      </c>
      <c r="C358" s="30">
        <v>6.48</v>
      </c>
      <c r="D358" s="31">
        <v>9.9499999999999993</v>
      </c>
      <c r="E358" s="28">
        <v>2.5</v>
      </c>
      <c r="F358" s="32">
        <v>0</v>
      </c>
      <c r="G358" s="27">
        <f t="shared" si="47"/>
        <v>129.89269496840697</v>
      </c>
      <c r="H358" s="9">
        <f t="shared" si="48"/>
        <v>1.2176207188103867</v>
      </c>
      <c r="I358" s="10">
        <f t="shared" si="49"/>
        <v>55.238095238095234</v>
      </c>
      <c r="J358" s="11">
        <f t="shared" si="50"/>
        <v>55.238095238095234</v>
      </c>
      <c r="K358" s="12">
        <f t="shared" si="51"/>
        <v>49.376936764004078</v>
      </c>
      <c r="L358" s="12">
        <f t="shared" si="52"/>
        <v>49.376936764004078</v>
      </c>
      <c r="M358" s="13">
        <f t="shared" si="53"/>
        <v>3.4699999999999989</v>
      </c>
      <c r="N358" s="2">
        <f t="shared" si="54"/>
        <v>129.89269496840697</v>
      </c>
    </row>
    <row r="359" spans="1:14" x14ac:dyDescent="0.35">
      <c r="A359" s="28" t="s">
        <v>263</v>
      </c>
      <c r="B359" s="29">
        <v>1.4</v>
      </c>
      <c r="C359" s="30">
        <v>7.89</v>
      </c>
      <c r="D359" s="31">
        <v>9.1300000000000008</v>
      </c>
      <c r="E359" s="28">
        <v>2.5</v>
      </c>
      <c r="F359" s="32">
        <v>0</v>
      </c>
      <c r="G359" s="27">
        <f t="shared" si="47"/>
        <v>116.60737593878153</v>
      </c>
      <c r="H359" s="9">
        <f t="shared" si="48"/>
        <v>1.2176207188103867</v>
      </c>
      <c r="I359" s="10">
        <f t="shared" si="49"/>
        <v>82.857142857142861</v>
      </c>
      <c r="J359" s="11">
        <f t="shared" si="50"/>
        <v>82.857142857142861</v>
      </c>
      <c r="K359" s="12">
        <f t="shared" si="51"/>
        <v>33.847308810022412</v>
      </c>
      <c r="L359" s="12">
        <f t="shared" si="52"/>
        <v>33.847308810022412</v>
      </c>
      <c r="M359" s="13">
        <f t="shared" si="53"/>
        <v>1.2400000000000011</v>
      </c>
      <c r="N359" s="2">
        <f t="shared" si="54"/>
        <v>116.60737593878153</v>
      </c>
    </row>
    <row r="360" spans="1:14" x14ac:dyDescent="0.35">
      <c r="A360" s="28" t="s">
        <v>264</v>
      </c>
      <c r="B360" s="29">
        <v>3.5</v>
      </c>
      <c r="C360" s="30">
        <v>6.7</v>
      </c>
      <c r="D360" s="31">
        <v>7.4</v>
      </c>
      <c r="E360" s="28">
        <v>3.1</v>
      </c>
      <c r="F360" s="32">
        <v>0</v>
      </c>
      <c r="G360" s="27">
        <f t="shared" si="47"/>
        <v>48.219559023082169</v>
      </c>
      <c r="H360" s="9">
        <f t="shared" si="48"/>
        <v>0.93696522053296438</v>
      </c>
      <c r="I360" s="10">
        <f t="shared" si="49"/>
        <v>33.142857142857146</v>
      </c>
      <c r="J360" s="11">
        <f t="shared" si="50"/>
        <v>33.142857142857146</v>
      </c>
      <c r="K360" s="12">
        <f t="shared" si="51"/>
        <v>13.408896670744896</v>
      </c>
      <c r="L360" s="12">
        <f t="shared" si="52"/>
        <v>13.408896670744896</v>
      </c>
      <c r="M360" s="13">
        <f t="shared" si="53"/>
        <v>1</v>
      </c>
      <c r="N360" s="2">
        <f t="shared" si="54"/>
        <v>48.219559023082169</v>
      </c>
    </row>
    <row r="361" spans="1:14" x14ac:dyDescent="0.35">
      <c r="A361" s="28" t="s">
        <v>265</v>
      </c>
      <c r="B361" s="29">
        <v>4.7</v>
      </c>
      <c r="C361" s="30">
        <v>7.48</v>
      </c>
      <c r="D361" s="31">
        <v>8.76</v>
      </c>
      <c r="E361" s="28">
        <v>2.5</v>
      </c>
      <c r="F361" s="32">
        <v>0</v>
      </c>
      <c r="G361" s="27">
        <f t="shared" si="47"/>
        <v>62.52380502166649</v>
      </c>
      <c r="H361" s="9">
        <f t="shared" si="48"/>
        <v>1.2176207188103867</v>
      </c>
      <c r="I361" s="10">
        <f t="shared" si="49"/>
        <v>24.680851063829785</v>
      </c>
      <c r="J361" s="11">
        <f t="shared" si="50"/>
        <v>24.680851063829785</v>
      </c>
      <c r="K361" s="12">
        <f t="shared" si="51"/>
        <v>28.544611976272851</v>
      </c>
      <c r="L361" s="12">
        <f t="shared" si="52"/>
        <v>28.544611976272851</v>
      </c>
      <c r="M361" s="13">
        <f t="shared" si="53"/>
        <v>1.2799999999999994</v>
      </c>
      <c r="N361" s="2">
        <f t="shared" si="54"/>
        <v>62.52380502166649</v>
      </c>
    </row>
    <row r="362" spans="1:14" x14ac:dyDescent="0.35">
      <c r="A362" s="28" t="s">
        <v>266</v>
      </c>
      <c r="B362" s="29">
        <v>1.1000000000000001</v>
      </c>
      <c r="C362" s="30">
        <v>5.3</v>
      </c>
      <c r="D362" s="31">
        <v>6.3</v>
      </c>
      <c r="E362" s="28">
        <v>3.8</v>
      </c>
      <c r="F362" s="32">
        <v>0</v>
      </c>
      <c r="G362" s="27">
        <f t="shared" si="47"/>
        <v>92.307083378369825</v>
      </c>
      <c r="H362" s="9">
        <f t="shared" si="48"/>
        <v>0.64741348898160545</v>
      </c>
      <c r="I362" s="10">
        <f t="shared" si="49"/>
        <v>105.45454545454544</v>
      </c>
      <c r="J362" s="11">
        <f t="shared" si="50"/>
        <v>105.45454545454544</v>
      </c>
      <c r="K362" s="12">
        <f t="shared" si="51"/>
        <v>7.0710302927950712</v>
      </c>
      <c r="L362" s="12">
        <f t="shared" si="52"/>
        <v>7.0710302927950712</v>
      </c>
      <c r="M362" s="13">
        <f t="shared" si="53"/>
        <v>1</v>
      </c>
      <c r="N362" s="2">
        <f t="shared" si="54"/>
        <v>92.307083378369825</v>
      </c>
    </row>
    <row r="363" spans="1:14" x14ac:dyDescent="0.35">
      <c r="A363" s="28" t="s">
        <v>266</v>
      </c>
      <c r="B363" s="29">
        <v>1.1000000000000001</v>
      </c>
      <c r="C363" s="30">
        <v>5.3</v>
      </c>
      <c r="D363" s="31">
        <v>6.3</v>
      </c>
      <c r="E363" s="28">
        <v>2.85</v>
      </c>
      <c r="F363" s="32">
        <v>0</v>
      </c>
      <c r="G363" s="27">
        <f t="shared" si="47"/>
        <v>95.006636351626113</v>
      </c>
      <c r="H363" s="9">
        <f t="shared" si="48"/>
        <v>1.0503848448986028</v>
      </c>
      <c r="I363" s="10">
        <f t="shared" si="49"/>
        <v>105.45454545454544</v>
      </c>
      <c r="J363" s="11">
        <f t="shared" si="50"/>
        <v>105.45454545454544</v>
      </c>
      <c r="K363" s="12">
        <f t="shared" si="51"/>
        <v>8.5128889674346855</v>
      </c>
      <c r="L363" s="12">
        <f t="shared" si="52"/>
        <v>8.5128889674346855</v>
      </c>
      <c r="M363" s="13">
        <f t="shared" si="53"/>
        <v>1</v>
      </c>
      <c r="N363" s="2">
        <f t="shared" si="54"/>
        <v>95.006636351626113</v>
      </c>
    </row>
    <row r="364" spans="1:14" x14ac:dyDescent="0.35">
      <c r="A364" s="28" t="s">
        <v>266</v>
      </c>
      <c r="B364" s="29">
        <v>1.1000000000000001</v>
      </c>
      <c r="C364" s="30">
        <v>5.3</v>
      </c>
      <c r="D364" s="31">
        <v>5.8</v>
      </c>
      <c r="E364" s="28">
        <v>2.2000000000000002</v>
      </c>
      <c r="F364" s="32">
        <v>0</v>
      </c>
      <c r="G364" s="27">
        <f t="shared" si="47"/>
        <v>93.753357636800487</v>
      </c>
      <c r="H364" s="9">
        <f t="shared" si="48"/>
        <v>1.3685897069487747</v>
      </c>
      <c r="I364" s="10">
        <f t="shared" si="49"/>
        <v>105.45454545454544</v>
      </c>
      <c r="J364" s="11">
        <f t="shared" si="50"/>
        <v>105.45454545454544</v>
      </c>
      <c r="K364" s="12">
        <f t="shared" si="51"/>
        <v>7.8292099864574363</v>
      </c>
      <c r="L364" s="12">
        <f t="shared" si="52"/>
        <v>7.8292099864574372</v>
      </c>
      <c r="M364" s="13">
        <f t="shared" si="53"/>
        <v>1</v>
      </c>
      <c r="N364" s="2">
        <f t="shared" si="54"/>
        <v>93.753357636800487</v>
      </c>
    </row>
    <row r="365" spans="1:14" x14ac:dyDescent="0.35">
      <c r="A365" s="28" t="s">
        <v>267</v>
      </c>
      <c r="B365" s="29">
        <v>6.3</v>
      </c>
      <c r="C365" s="30">
        <v>5.3</v>
      </c>
      <c r="D365" s="31">
        <v>5.8</v>
      </c>
      <c r="E365" s="28">
        <v>2.85</v>
      </c>
      <c r="F365" s="32">
        <v>0</v>
      </c>
      <c r="G365" s="27">
        <f t="shared" si="47"/>
        <v>22.563596810225171</v>
      </c>
      <c r="H365" s="9">
        <f t="shared" si="48"/>
        <v>1.0503848448986028</v>
      </c>
      <c r="I365" s="10">
        <f t="shared" si="49"/>
        <v>18.412698412698415</v>
      </c>
      <c r="J365" s="11">
        <f t="shared" si="50"/>
        <v>18.412698412698415</v>
      </c>
      <c r="K365" s="12">
        <f t="shared" si="51"/>
        <v>6.7620280659062066</v>
      </c>
      <c r="L365" s="12">
        <f t="shared" si="52"/>
        <v>6.7620280659062066</v>
      </c>
      <c r="M365" s="13">
        <f t="shared" si="53"/>
        <v>1</v>
      </c>
      <c r="N365" s="2">
        <f t="shared" si="54"/>
        <v>22.563596810225171</v>
      </c>
    </row>
    <row r="366" spans="1:14" x14ac:dyDescent="0.35">
      <c r="A366" s="28" t="s">
        <v>268</v>
      </c>
      <c r="B366" s="29">
        <v>6.3</v>
      </c>
      <c r="C366" s="30">
        <v>5.3</v>
      </c>
      <c r="D366" s="31">
        <v>6.3</v>
      </c>
      <c r="E366" s="28">
        <v>2.2000000000000002</v>
      </c>
      <c r="F366" s="32">
        <v>0</v>
      </c>
      <c r="G366" s="27">
        <f t="shared" si="47"/>
        <v>28.214539352937699</v>
      </c>
      <c r="H366" s="9">
        <f t="shared" si="48"/>
        <v>1.3685897069487747</v>
      </c>
      <c r="I366" s="10">
        <f t="shared" si="49"/>
        <v>18.412698412698415</v>
      </c>
      <c r="J366" s="11">
        <f t="shared" si="50"/>
        <v>18.412698412698415</v>
      </c>
      <c r="K366" s="12">
        <f t="shared" si="51"/>
        <v>9.8563914062239331</v>
      </c>
      <c r="L366" s="12">
        <f t="shared" si="52"/>
        <v>9.8563914062239331</v>
      </c>
      <c r="M366" s="13">
        <f t="shared" si="53"/>
        <v>1</v>
      </c>
      <c r="N366" s="2">
        <f t="shared" si="54"/>
        <v>28.214539352937699</v>
      </c>
    </row>
    <row r="367" spans="1:14" x14ac:dyDescent="0.35">
      <c r="A367" s="28" t="s">
        <v>269</v>
      </c>
      <c r="B367" s="29">
        <v>25.1</v>
      </c>
      <c r="C367" s="30">
        <v>10.8</v>
      </c>
      <c r="D367" s="31">
        <v>11</v>
      </c>
      <c r="E367" s="28">
        <v>2.2000000000000002</v>
      </c>
      <c r="F367" s="32">
        <v>0</v>
      </c>
      <c r="G367" s="27">
        <f t="shared" si="47"/>
        <v>83.283212985967012</v>
      </c>
      <c r="H367" s="9">
        <f t="shared" si="48"/>
        <v>1.3685897069487747</v>
      </c>
      <c r="I367" s="10">
        <f t="shared" si="49"/>
        <v>4.621513944223107</v>
      </c>
      <c r="J367" s="11">
        <f t="shared" si="50"/>
        <v>4.621513944223107</v>
      </c>
      <c r="K367" s="12">
        <f t="shared" si="51"/>
        <v>85.845580431770657</v>
      </c>
      <c r="L367" s="12">
        <f t="shared" si="52"/>
        <v>85.845580431770657</v>
      </c>
      <c r="M367" s="13">
        <f t="shared" si="53"/>
        <v>1</v>
      </c>
      <c r="N367" s="2">
        <f t="shared" si="54"/>
        <v>83.283212985967012</v>
      </c>
    </row>
    <row r="368" spans="1:14" x14ac:dyDescent="0.35">
      <c r="A368" s="28" t="s">
        <v>269</v>
      </c>
      <c r="B368" s="29">
        <v>25.1</v>
      </c>
      <c r="C368" s="30">
        <v>10.8</v>
      </c>
      <c r="D368" s="31">
        <v>11</v>
      </c>
      <c r="E368" s="28">
        <v>3.8</v>
      </c>
      <c r="F368" s="32">
        <v>0</v>
      </c>
      <c r="G368" s="27">
        <f t="shared" si="47"/>
        <v>65.963948627403354</v>
      </c>
      <c r="H368" s="9">
        <f t="shared" si="48"/>
        <v>0.64741348898160545</v>
      </c>
      <c r="I368" s="10">
        <f t="shared" si="49"/>
        <v>4.621513944223107</v>
      </c>
      <c r="J368" s="11">
        <f t="shared" si="50"/>
        <v>4.621513944223107</v>
      </c>
      <c r="K368" s="12">
        <f t="shared" si="51"/>
        <v>61.586099285009965</v>
      </c>
      <c r="L368" s="12">
        <f t="shared" si="52"/>
        <v>61.586099285009965</v>
      </c>
      <c r="M368" s="13">
        <f t="shared" si="53"/>
        <v>1</v>
      </c>
      <c r="N368" s="2">
        <f t="shared" si="54"/>
        <v>65.963948627403354</v>
      </c>
    </row>
    <row r="369" spans="1:14" x14ac:dyDescent="0.35">
      <c r="A369" s="28" t="s">
        <v>270</v>
      </c>
      <c r="B369" s="29">
        <v>11.5</v>
      </c>
      <c r="C369" s="30">
        <v>10</v>
      </c>
      <c r="D369" s="31">
        <v>10.199999999999999</v>
      </c>
      <c r="E369" s="28">
        <v>2.2000000000000002</v>
      </c>
      <c r="F369" s="32">
        <v>0</v>
      </c>
      <c r="G369" s="27">
        <f t="shared" si="47"/>
        <v>71.075539335650461</v>
      </c>
      <c r="H369" s="9">
        <f t="shared" si="48"/>
        <v>1.3685897069487747</v>
      </c>
      <c r="I369" s="10">
        <f t="shared" si="49"/>
        <v>10.086956521739131</v>
      </c>
      <c r="J369" s="11">
        <f t="shared" si="50"/>
        <v>10.086956521739131</v>
      </c>
      <c r="K369" s="12">
        <f t="shared" si="51"/>
        <v>59.390631259211538</v>
      </c>
      <c r="L369" s="12">
        <f t="shared" si="52"/>
        <v>59.390631259211538</v>
      </c>
      <c r="M369" s="13">
        <f t="shared" si="53"/>
        <v>1</v>
      </c>
      <c r="N369" s="2">
        <f t="shared" si="54"/>
        <v>71.075539335650461</v>
      </c>
    </row>
    <row r="370" spans="1:14" x14ac:dyDescent="0.35">
      <c r="A370" s="28" t="s">
        <v>271</v>
      </c>
      <c r="B370" s="29">
        <v>11.3</v>
      </c>
      <c r="C370" s="30">
        <v>8.91</v>
      </c>
      <c r="D370" s="31">
        <v>10.41</v>
      </c>
      <c r="E370" s="28">
        <v>3.3</v>
      </c>
      <c r="F370" s="32">
        <v>0</v>
      </c>
      <c r="G370" s="27">
        <f t="shared" si="47"/>
        <v>69.451623372982098</v>
      </c>
      <c r="H370" s="9">
        <f t="shared" si="48"/>
        <v>0.84995058032935766</v>
      </c>
      <c r="I370" s="10">
        <f t="shared" si="49"/>
        <v>10.265486725663717</v>
      </c>
      <c r="J370" s="11">
        <f t="shared" si="50"/>
        <v>10.265486725663717</v>
      </c>
      <c r="K370" s="12">
        <f t="shared" si="51"/>
        <v>51.521691883287438</v>
      </c>
      <c r="L370" s="12">
        <f t="shared" si="52"/>
        <v>51.521691883287438</v>
      </c>
      <c r="M370" s="13">
        <f t="shared" si="53"/>
        <v>1.5</v>
      </c>
      <c r="N370" s="2">
        <f t="shared" si="54"/>
        <v>69.451623372982098</v>
      </c>
    </row>
    <row r="371" spans="1:14" x14ac:dyDescent="0.35">
      <c r="A371" s="28" t="s">
        <v>272</v>
      </c>
      <c r="B371" s="29">
        <v>16.5</v>
      </c>
      <c r="C371" s="30">
        <v>7.7</v>
      </c>
      <c r="D371" s="31">
        <v>8.4</v>
      </c>
      <c r="E371" s="28">
        <v>2.2000000000000002</v>
      </c>
      <c r="F371" s="32">
        <v>0</v>
      </c>
      <c r="G371" s="27">
        <f t="shared" si="47"/>
        <v>36.696258468862375</v>
      </c>
      <c r="H371" s="9">
        <f t="shared" si="48"/>
        <v>1.3685897069487747</v>
      </c>
      <c r="I371" s="10">
        <f t="shared" si="49"/>
        <v>7.0303030303030303</v>
      </c>
      <c r="J371" s="11">
        <f t="shared" si="50"/>
        <v>7.0303030303030303</v>
      </c>
      <c r="K371" s="12">
        <f t="shared" si="51"/>
        <v>25.924950831383548</v>
      </c>
      <c r="L371" s="12">
        <f t="shared" si="52"/>
        <v>25.924950831383548</v>
      </c>
      <c r="M371" s="13">
        <f t="shared" si="53"/>
        <v>1</v>
      </c>
      <c r="N371" s="2">
        <f t="shared" si="54"/>
        <v>36.696258468862375</v>
      </c>
    </row>
    <row r="372" spans="1:14" x14ac:dyDescent="0.35">
      <c r="A372" s="28" t="s">
        <v>273</v>
      </c>
      <c r="B372" s="29">
        <v>5</v>
      </c>
      <c r="C372" s="30">
        <v>9.5</v>
      </c>
      <c r="D372" s="31">
        <v>9.6999999999999993</v>
      </c>
      <c r="E372" s="28">
        <v>2.2000000000000002</v>
      </c>
      <c r="F372" s="32">
        <v>0</v>
      </c>
      <c r="G372" s="27">
        <f t="shared" si="47"/>
        <v>75.266148444868819</v>
      </c>
      <c r="H372" s="9">
        <f t="shared" si="48"/>
        <v>1.3685897069487747</v>
      </c>
      <c r="I372" s="10">
        <f t="shared" si="49"/>
        <v>23.2</v>
      </c>
      <c r="J372" s="11">
        <f t="shared" si="50"/>
        <v>23.2</v>
      </c>
      <c r="K372" s="12">
        <f t="shared" si="51"/>
        <v>47.175655287290233</v>
      </c>
      <c r="L372" s="12">
        <f t="shared" si="52"/>
        <v>47.175655287290233</v>
      </c>
      <c r="M372" s="13">
        <f t="shared" si="53"/>
        <v>1</v>
      </c>
      <c r="N372" s="2">
        <f t="shared" si="54"/>
        <v>75.266148444868819</v>
      </c>
    </row>
    <row r="373" spans="1:14" x14ac:dyDescent="0.35">
      <c r="A373" s="28" t="s">
        <v>274</v>
      </c>
      <c r="B373" s="29">
        <v>14.2</v>
      </c>
      <c r="C373" s="30">
        <v>9.9</v>
      </c>
      <c r="D373" s="31">
        <v>11.8</v>
      </c>
      <c r="E373" s="28">
        <v>3.3</v>
      </c>
      <c r="F373" s="32">
        <v>0</v>
      </c>
      <c r="G373" s="27">
        <f t="shared" si="47"/>
        <v>102.28122124581449</v>
      </c>
      <c r="H373" s="9">
        <f t="shared" si="48"/>
        <v>0.84995058032935766</v>
      </c>
      <c r="I373" s="10">
        <f t="shared" si="49"/>
        <v>8.169014084507042</v>
      </c>
      <c r="J373" s="11">
        <f t="shared" si="50"/>
        <v>8.169014084507042</v>
      </c>
      <c r="K373" s="12">
        <f t="shared" si="51"/>
        <v>97.72149806584757</v>
      </c>
      <c r="L373" s="12">
        <f t="shared" si="52"/>
        <v>97.72149806584757</v>
      </c>
      <c r="M373" s="13">
        <f t="shared" si="53"/>
        <v>1.9000000000000004</v>
      </c>
      <c r="N373" s="2">
        <f t="shared" si="54"/>
        <v>102.28122124581449</v>
      </c>
    </row>
    <row r="374" spans="1:14" x14ac:dyDescent="0.35">
      <c r="A374" s="28" t="s">
        <v>275</v>
      </c>
      <c r="B374" s="29">
        <v>7.8</v>
      </c>
      <c r="C374" s="30">
        <v>8.5</v>
      </c>
      <c r="D374" s="31">
        <v>9.9</v>
      </c>
      <c r="E374" s="28">
        <v>2.2000000000000002</v>
      </c>
      <c r="F374" s="32">
        <v>0</v>
      </c>
      <c r="G374" s="27">
        <f t="shared" si="47"/>
        <v>74.534869185303975</v>
      </c>
      <c r="H374" s="9">
        <f t="shared" si="48"/>
        <v>1.3685897069487747</v>
      </c>
      <c r="I374" s="10">
        <f t="shared" si="49"/>
        <v>14.871794871794872</v>
      </c>
      <c r="J374" s="11">
        <f t="shared" si="50"/>
        <v>14.871794871794872</v>
      </c>
      <c r="K374" s="12">
        <f t="shared" si="51"/>
        <v>51.72707741128071</v>
      </c>
      <c r="L374" s="12">
        <f t="shared" si="52"/>
        <v>51.72707741128071</v>
      </c>
      <c r="M374" s="13">
        <f t="shared" si="53"/>
        <v>1.4000000000000004</v>
      </c>
      <c r="N374" s="2">
        <f t="shared" si="54"/>
        <v>74.534869185303975</v>
      </c>
    </row>
    <row r="375" spans="1:14" x14ac:dyDescent="0.35">
      <c r="A375" s="28" t="s">
        <v>276</v>
      </c>
      <c r="B375" s="29">
        <v>1.8</v>
      </c>
      <c r="C375" s="30">
        <v>8.3000000000000007</v>
      </c>
      <c r="D375" s="31">
        <v>8.6999999999999993</v>
      </c>
      <c r="E375" s="28">
        <v>2.2000000000000002</v>
      </c>
      <c r="F375" s="32">
        <v>0</v>
      </c>
      <c r="G375" s="27">
        <f t="shared" si="47"/>
        <v>94.184856297015997</v>
      </c>
      <c r="H375" s="9">
        <f t="shared" si="48"/>
        <v>1.3685897069487747</v>
      </c>
      <c r="I375" s="10">
        <f t="shared" si="49"/>
        <v>64.444444444444443</v>
      </c>
      <c r="J375" s="11">
        <f t="shared" si="50"/>
        <v>64.444444444444443</v>
      </c>
      <c r="K375" s="12">
        <f t="shared" si="51"/>
        <v>29.765826184181613</v>
      </c>
      <c r="L375" s="12">
        <f t="shared" si="52"/>
        <v>29.765826184181613</v>
      </c>
      <c r="M375" s="13">
        <f t="shared" si="53"/>
        <v>1</v>
      </c>
      <c r="N375" s="2">
        <f t="shared" si="54"/>
        <v>94.184856297015997</v>
      </c>
    </row>
    <row r="376" spans="1:14" x14ac:dyDescent="0.35">
      <c r="A376" s="28" t="s">
        <v>277</v>
      </c>
      <c r="B376" s="29">
        <v>1.9</v>
      </c>
      <c r="C376" s="30">
        <v>6.63</v>
      </c>
      <c r="D376" s="31">
        <v>6.69</v>
      </c>
      <c r="E376" s="28">
        <v>2.85</v>
      </c>
      <c r="F376" s="32">
        <v>0</v>
      </c>
      <c r="G376" s="27">
        <f t="shared" si="47"/>
        <v>66.481643862305916</v>
      </c>
      <c r="H376" s="9">
        <f t="shared" si="48"/>
        <v>1.0503848448986028</v>
      </c>
      <c r="I376" s="10">
        <f t="shared" si="49"/>
        <v>61.05263157894737</v>
      </c>
      <c r="J376" s="11">
        <f t="shared" si="50"/>
        <v>61.05263157894737</v>
      </c>
      <c r="K376" s="12">
        <f t="shared" si="51"/>
        <v>10.187719265847361</v>
      </c>
      <c r="L376" s="12">
        <f t="shared" si="52"/>
        <v>10.187719265847361</v>
      </c>
      <c r="M376" s="13">
        <f t="shared" si="53"/>
        <v>1</v>
      </c>
      <c r="N376" s="2">
        <f t="shared" si="54"/>
        <v>66.481643862305916</v>
      </c>
    </row>
    <row r="377" spans="1:14" x14ac:dyDescent="0.35">
      <c r="A377" s="28" t="s">
        <v>278</v>
      </c>
      <c r="B377" s="29">
        <v>2.6</v>
      </c>
      <c r="C377" s="30">
        <v>3.92</v>
      </c>
      <c r="D377" s="31">
        <v>6.09</v>
      </c>
      <c r="E377" s="28">
        <v>2.85</v>
      </c>
      <c r="F377" s="32">
        <v>0</v>
      </c>
      <c r="G377" s="27">
        <f t="shared" si="47"/>
        <v>62.826170067754049</v>
      </c>
      <c r="H377" s="9">
        <f t="shared" si="48"/>
        <v>1.0503848448986028</v>
      </c>
      <c r="I377" s="10">
        <f t="shared" si="49"/>
        <v>44.615384615384613</v>
      </c>
      <c r="J377" s="11">
        <f t="shared" si="50"/>
        <v>44.615384615384613</v>
      </c>
      <c r="K377" s="12">
        <f t="shared" si="51"/>
        <v>7.7281753757645859</v>
      </c>
      <c r="L377" s="12">
        <f t="shared" si="52"/>
        <v>7.7281753757645859</v>
      </c>
      <c r="M377" s="13">
        <f t="shared" si="53"/>
        <v>2.17</v>
      </c>
      <c r="N377" s="2">
        <f t="shared" si="54"/>
        <v>62.826170067754049</v>
      </c>
    </row>
    <row r="378" spans="1:14" x14ac:dyDescent="0.35">
      <c r="A378" s="28" t="s">
        <v>279</v>
      </c>
      <c r="B378" s="29">
        <v>16.600000000000001</v>
      </c>
      <c r="C378" s="30">
        <v>8.8000000000000007</v>
      </c>
      <c r="D378" s="31">
        <v>11.1</v>
      </c>
      <c r="E378" s="28">
        <v>2.85</v>
      </c>
      <c r="F378" s="32">
        <v>0</v>
      </c>
      <c r="G378" s="27">
        <f t="shared" si="47"/>
        <v>89.341455863893799</v>
      </c>
      <c r="H378" s="9">
        <f t="shared" si="48"/>
        <v>1.0503848448986028</v>
      </c>
      <c r="I378" s="10">
        <f t="shared" si="49"/>
        <v>6.9879518072289146</v>
      </c>
      <c r="J378" s="11">
        <f t="shared" si="50"/>
        <v>6.9879518072289146</v>
      </c>
      <c r="K378" s="12">
        <f t="shared" si="51"/>
        <v>77.638470125337818</v>
      </c>
      <c r="L378" s="12">
        <f t="shared" si="52"/>
        <v>77.638470125337818</v>
      </c>
      <c r="M378" s="13">
        <f t="shared" si="53"/>
        <v>2.2999999999999989</v>
      </c>
      <c r="N378" s="2">
        <f t="shared" si="54"/>
        <v>89.341455863893799</v>
      </c>
    </row>
    <row r="379" spans="1:14" x14ac:dyDescent="0.35">
      <c r="A379" s="28" t="s">
        <v>280</v>
      </c>
      <c r="B379" s="29">
        <v>1.6</v>
      </c>
      <c r="C379" s="30">
        <v>9.76</v>
      </c>
      <c r="D379" s="31">
        <v>9.77</v>
      </c>
      <c r="E379" s="28">
        <v>2.5</v>
      </c>
      <c r="F379" s="32">
        <v>0</v>
      </c>
      <c r="G379" s="27">
        <f t="shared" si="47"/>
        <v>115.18228075284375</v>
      </c>
      <c r="H379" s="9">
        <f t="shared" si="48"/>
        <v>1.2176207188103867</v>
      </c>
      <c r="I379" s="10">
        <f t="shared" si="49"/>
        <v>72.5</v>
      </c>
      <c r="J379" s="11">
        <f t="shared" si="50"/>
        <v>72.5</v>
      </c>
      <c r="K379" s="12">
        <f t="shared" si="51"/>
        <v>45.448980298910996</v>
      </c>
      <c r="L379" s="12">
        <f t="shared" si="52"/>
        <v>45.448980298910996</v>
      </c>
      <c r="M379" s="13">
        <f t="shared" si="53"/>
        <v>1</v>
      </c>
      <c r="N379" s="2">
        <f t="shared" si="54"/>
        <v>115.18228075284375</v>
      </c>
    </row>
    <row r="380" spans="1:14" x14ac:dyDescent="0.35">
      <c r="A380" s="28" t="s">
        <v>280</v>
      </c>
      <c r="B380" s="29">
        <v>1.6</v>
      </c>
      <c r="C380" s="30">
        <v>9.76</v>
      </c>
      <c r="D380" s="31">
        <v>9.77</v>
      </c>
      <c r="E380" s="28">
        <v>2.95</v>
      </c>
      <c r="F380" s="32">
        <v>0.18</v>
      </c>
      <c r="G380" s="27">
        <f t="shared" si="47"/>
        <v>108.55368564146178</v>
      </c>
      <c r="H380" s="9">
        <f t="shared" si="48"/>
        <v>1.0044044496217603</v>
      </c>
      <c r="I380" s="10">
        <f t="shared" si="49"/>
        <v>72.5</v>
      </c>
      <c r="J380" s="11">
        <f t="shared" si="50"/>
        <v>70.926412824059668</v>
      </c>
      <c r="K380" s="12">
        <f t="shared" si="51"/>
        <v>41.19845122821706</v>
      </c>
      <c r="L380" s="12">
        <f t="shared" si="52"/>
        <v>41.860545921339131</v>
      </c>
      <c r="M380" s="13">
        <f t="shared" si="53"/>
        <v>1</v>
      </c>
      <c r="N380" s="2">
        <f t="shared" si="54"/>
        <v>108.55368564146178</v>
      </c>
    </row>
    <row r="381" spans="1:14" x14ac:dyDescent="0.35">
      <c r="A381" s="28" t="s">
        <v>280</v>
      </c>
      <c r="B381" s="29">
        <v>1.6</v>
      </c>
      <c r="C381" s="30">
        <v>9.76</v>
      </c>
      <c r="D381" s="31">
        <v>9.77</v>
      </c>
      <c r="E381" s="28">
        <v>2.95</v>
      </c>
      <c r="F381" s="32">
        <v>0</v>
      </c>
      <c r="G381" s="27">
        <f t="shared" si="47"/>
        <v>111.37846270832219</v>
      </c>
      <c r="H381" s="9">
        <f t="shared" si="48"/>
        <v>1.0044044496217603</v>
      </c>
      <c r="I381" s="10">
        <f t="shared" si="49"/>
        <v>72.5</v>
      </c>
      <c r="J381" s="11">
        <f t="shared" si="50"/>
        <v>72.5</v>
      </c>
      <c r="K381" s="12">
        <f t="shared" si="51"/>
        <v>41.19845122821706</v>
      </c>
      <c r="L381" s="12">
        <f t="shared" si="52"/>
        <v>41.19845122821706</v>
      </c>
      <c r="M381" s="13">
        <f t="shared" si="53"/>
        <v>1</v>
      </c>
      <c r="N381" s="2">
        <f t="shared" si="54"/>
        <v>111.37846270832219</v>
      </c>
    </row>
    <row r="382" spans="1:14" x14ac:dyDescent="0.35">
      <c r="A382" s="28" t="s">
        <v>280</v>
      </c>
      <c r="B382" s="29">
        <v>1.6</v>
      </c>
      <c r="C382" s="30">
        <v>9.76</v>
      </c>
      <c r="D382" s="31">
        <v>9.77</v>
      </c>
      <c r="E382" s="28">
        <v>4.5</v>
      </c>
      <c r="F382" s="32">
        <v>0</v>
      </c>
      <c r="G382" s="27">
        <f t="shared" si="47"/>
        <v>101.71578032767209</v>
      </c>
      <c r="H382" s="9">
        <f t="shared" si="48"/>
        <v>0.40213226172153133</v>
      </c>
      <c r="I382" s="10">
        <f t="shared" si="49"/>
        <v>72.5</v>
      </c>
      <c r="J382" s="11">
        <f t="shared" si="50"/>
        <v>72.5</v>
      </c>
      <c r="K382" s="12">
        <f t="shared" si="51"/>
        <v>31.21953659426114</v>
      </c>
      <c r="L382" s="12">
        <f t="shared" si="52"/>
        <v>31.21953659426114</v>
      </c>
      <c r="M382" s="13">
        <f t="shared" si="53"/>
        <v>1</v>
      </c>
      <c r="N382" s="2">
        <f t="shared" si="54"/>
        <v>101.71578032767209</v>
      </c>
    </row>
    <row r="383" spans="1:14" x14ac:dyDescent="0.35">
      <c r="A383" s="28" t="s">
        <v>281</v>
      </c>
      <c r="B383" s="29">
        <v>2.2999999999999998</v>
      </c>
      <c r="C383" s="30">
        <v>9.1999999999999993</v>
      </c>
      <c r="D383" s="31">
        <v>9.3000000000000007</v>
      </c>
      <c r="E383" s="28">
        <v>2.5</v>
      </c>
      <c r="F383" s="32">
        <v>0</v>
      </c>
      <c r="G383" s="27">
        <f t="shared" si="47"/>
        <v>90.031308826750788</v>
      </c>
      <c r="H383" s="9">
        <f t="shared" si="48"/>
        <v>1.2176207188103867</v>
      </c>
      <c r="I383" s="10">
        <f t="shared" si="49"/>
        <v>50.434782608695656</v>
      </c>
      <c r="J383" s="11">
        <f t="shared" si="50"/>
        <v>50.434782608695656</v>
      </c>
      <c r="K383" s="12">
        <f t="shared" si="51"/>
        <v>36.603628907224021</v>
      </c>
      <c r="L383" s="12">
        <f t="shared" si="52"/>
        <v>36.603628907224021</v>
      </c>
      <c r="M383" s="13">
        <f t="shared" si="53"/>
        <v>1</v>
      </c>
      <c r="N383" s="2">
        <f t="shared" si="54"/>
        <v>90.031308826750788</v>
      </c>
    </row>
    <row r="384" spans="1:14" x14ac:dyDescent="0.35">
      <c r="A384" s="28" t="s">
        <v>281</v>
      </c>
      <c r="B384" s="29">
        <v>2.2999999999999998</v>
      </c>
      <c r="C384" s="30">
        <v>9.24</v>
      </c>
      <c r="D384" s="31">
        <v>9.31</v>
      </c>
      <c r="E384" s="28">
        <v>2.95</v>
      </c>
      <c r="F384" s="32">
        <v>0</v>
      </c>
      <c r="G384" s="27">
        <f t="shared" si="47"/>
        <v>86.822569948839046</v>
      </c>
      <c r="H384" s="9">
        <f t="shared" si="48"/>
        <v>1.0044044496217603</v>
      </c>
      <c r="I384" s="10">
        <f t="shared" si="49"/>
        <v>50.434782608695656</v>
      </c>
      <c r="J384" s="11">
        <f t="shared" si="50"/>
        <v>50.434782608695656</v>
      </c>
      <c r="K384" s="12">
        <f t="shared" si="51"/>
        <v>33.333497941251039</v>
      </c>
      <c r="L384" s="12">
        <f t="shared" si="52"/>
        <v>33.333497941251039</v>
      </c>
      <c r="M384" s="13">
        <f t="shared" si="53"/>
        <v>1</v>
      </c>
      <c r="N384" s="2">
        <f t="shared" si="54"/>
        <v>86.822569948839046</v>
      </c>
    </row>
    <row r="385" spans="1:14" x14ac:dyDescent="0.35">
      <c r="A385" s="28" t="s">
        <v>281</v>
      </c>
      <c r="B385" s="29">
        <v>2.2999999999999998</v>
      </c>
      <c r="C385" s="30">
        <v>9.24</v>
      </c>
      <c r="D385" s="31">
        <v>9.31</v>
      </c>
      <c r="E385" s="28">
        <v>2.95</v>
      </c>
      <c r="F385" s="32">
        <v>0.42</v>
      </c>
      <c r="G385" s="27">
        <f t="shared" si="47"/>
        <v>107.31517281234025</v>
      </c>
      <c r="H385" s="9">
        <f t="shared" si="48"/>
        <v>1.0044044496217603</v>
      </c>
      <c r="I385" s="10">
        <f t="shared" si="49"/>
        <v>50.434782608695656</v>
      </c>
      <c r="J385" s="11">
        <f t="shared" si="50"/>
        <v>57.576602596281504</v>
      </c>
      <c r="K385" s="12">
        <f t="shared" si="51"/>
        <v>33.333497941251039</v>
      </c>
      <c r="L385" s="12">
        <f t="shared" si="52"/>
        <v>36.154170171548387</v>
      </c>
      <c r="M385" s="13">
        <f t="shared" si="53"/>
        <v>1</v>
      </c>
      <c r="N385" s="2">
        <f t="shared" si="54"/>
        <v>107.31517281234025</v>
      </c>
    </row>
    <row r="386" spans="1:14" x14ac:dyDescent="0.35">
      <c r="A386" s="28" t="s">
        <v>281</v>
      </c>
      <c r="B386" s="29">
        <v>2.2999999999999998</v>
      </c>
      <c r="C386" s="30">
        <v>9.1999999999999993</v>
      </c>
      <c r="D386" s="31">
        <v>9.3000000000000007</v>
      </c>
      <c r="E386" s="28">
        <v>4.5</v>
      </c>
      <c r="F386" s="32">
        <v>0</v>
      </c>
      <c r="G386" s="27">
        <f t="shared" si="47"/>
        <v>78.128036722398306</v>
      </c>
      <c r="H386" s="9">
        <f t="shared" si="48"/>
        <v>0.40213226172153133</v>
      </c>
      <c r="I386" s="10">
        <f t="shared" si="49"/>
        <v>50.434782608695656</v>
      </c>
      <c r="J386" s="11">
        <f t="shared" si="50"/>
        <v>50.434782608695656</v>
      </c>
      <c r="K386" s="12">
        <f t="shared" si="51"/>
        <v>25.143541717243259</v>
      </c>
      <c r="L386" s="12">
        <f t="shared" si="52"/>
        <v>25.143541717243259</v>
      </c>
      <c r="M386" s="13">
        <f t="shared" si="53"/>
        <v>1</v>
      </c>
      <c r="N386" s="2">
        <f t="shared" si="54"/>
        <v>78.128036722398306</v>
      </c>
    </row>
    <row r="387" spans="1:14" x14ac:dyDescent="0.35">
      <c r="A387" s="28" t="s">
        <v>281</v>
      </c>
      <c r="B387" s="29">
        <v>2.2999999999999998</v>
      </c>
      <c r="C387" s="30">
        <v>9.24</v>
      </c>
      <c r="D387" s="31">
        <v>9.31</v>
      </c>
      <c r="E387" s="28">
        <v>4.5</v>
      </c>
      <c r="F387" s="32">
        <v>0</v>
      </c>
      <c r="G387" s="27">
        <f t="shared" si="47"/>
        <v>78.259105579895802</v>
      </c>
      <c r="H387" s="9">
        <f t="shared" si="48"/>
        <v>0.40213226172153133</v>
      </c>
      <c r="I387" s="10">
        <f t="shared" si="49"/>
        <v>50.434782608695656</v>
      </c>
      <c r="J387" s="11">
        <f t="shared" si="50"/>
        <v>50.434782608695656</v>
      </c>
      <c r="K387" s="12">
        <f t="shared" si="51"/>
        <v>25.259599032666124</v>
      </c>
      <c r="L387" s="12">
        <f t="shared" si="52"/>
        <v>25.259599032666124</v>
      </c>
      <c r="M387" s="13">
        <f t="shared" si="53"/>
        <v>1</v>
      </c>
      <c r="N387" s="2">
        <f t="shared" si="54"/>
        <v>78.259105579895802</v>
      </c>
    </row>
    <row r="388" spans="1:14" x14ac:dyDescent="0.35">
      <c r="A388" s="28" t="s">
        <v>282</v>
      </c>
      <c r="B388" s="29">
        <v>4.4000000000000004</v>
      </c>
      <c r="C388" s="30">
        <v>8.9</v>
      </c>
      <c r="D388" s="31">
        <v>9.9</v>
      </c>
      <c r="E388" s="28">
        <v>2.85</v>
      </c>
      <c r="F388" s="32">
        <v>0</v>
      </c>
      <c r="G388" s="27">
        <f t="shared" si="47"/>
        <v>76.197377858978726</v>
      </c>
      <c r="H388" s="9">
        <f t="shared" si="48"/>
        <v>1.0503848448986028</v>
      </c>
      <c r="I388" s="10">
        <f t="shared" si="49"/>
        <v>26.36363636363636</v>
      </c>
      <c r="J388" s="11">
        <f t="shared" si="50"/>
        <v>26.36363636363636</v>
      </c>
      <c r="K388" s="12">
        <f t="shared" si="51"/>
        <v>44.676276383877131</v>
      </c>
      <c r="L388" s="12">
        <f t="shared" si="52"/>
        <v>44.676276383877131</v>
      </c>
      <c r="M388" s="13">
        <f t="shared" si="53"/>
        <v>1</v>
      </c>
      <c r="N388" s="2">
        <f t="shared" si="54"/>
        <v>76.197377858978726</v>
      </c>
    </row>
    <row r="389" spans="1:14" x14ac:dyDescent="0.35">
      <c r="A389" s="28" t="s">
        <v>282</v>
      </c>
      <c r="B389" s="29">
        <v>4.4000000000000004</v>
      </c>
      <c r="C389" s="30">
        <v>8.8699999999999992</v>
      </c>
      <c r="D389" s="31">
        <v>9.86</v>
      </c>
      <c r="E389" s="28">
        <v>2.5</v>
      </c>
      <c r="F389" s="32">
        <v>0</v>
      </c>
      <c r="G389" s="27">
        <f t="shared" ref="G389:G452" si="55">IF(N389&lt;20,"Binocular",N389)</f>
        <v>78.547745066472501</v>
      </c>
      <c r="H389" s="9">
        <f t="shared" si="48"/>
        <v>1.2176207188103867</v>
      </c>
      <c r="I389" s="10">
        <f t="shared" si="49"/>
        <v>26.36363636363636</v>
      </c>
      <c r="J389" s="11">
        <f t="shared" si="50"/>
        <v>26.36363636363636</v>
      </c>
      <c r="K389" s="12">
        <f t="shared" si="51"/>
        <v>47.372264313707845</v>
      </c>
      <c r="L389" s="12">
        <f t="shared" si="52"/>
        <v>47.372264313707845</v>
      </c>
      <c r="M389" s="13">
        <f t="shared" si="53"/>
        <v>1</v>
      </c>
      <c r="N389" s="2">
        <f t="shared" si="54"/>
        <v>78.547745066472501</v>
      </c>
    </row>
    <row r="390" spans="1:14" x14ac:dyDescent="0.35">
      <c r="A390" s="28" t="s">
        <v>282</v>
      </c>
      <c r="B390" s="29">
        <v>4.4000000000000004</v>
      </c>
      <c r="C390" s="30">
        <v>8.8699999999999992</v>
      </c>
      <c r="D390" s="31">
        <v>9.86</v>
      </c>
      <c r="E390" s="28">
        <v>2.8</v>
      </c>
      <c r="F390" s="32">
        <v>0</v>
      </c>
      <c r="G390" s="27">
        <f t="shared" si="55"/>
        <v>75.89455441274275</v>
      </c>
      <c r="H390" s="9">
        <f t="shared" si="48"/>
        <v>1.073678201352156</v>
      </c>
      <c r="I390" s="10">
        <f t="shared" si="49"/>
        <v>26.36363636363636</v>
      </c>
      <c r="J390" s="11">
        <f t="shared" si="50"/>
        <v>26.36363636363636</v>
      </c>
      <c r="K390" s="12">
        <f t="shared" si="51"/>
        <v>44.33386967393178</v>
      </c>
      <c r="L390" s="12">
        <f t="shared" si="52"/>
        <v>44.33386967393178</v>
      </c>
      <c r="M390" s="13">
        <f t="shared" si="53"/>
        <v>1</v>
      </c>
      <c r="N390" s="2">
        <f t="shared" si="54"/>
        <v>75.89455441274275</v>
      </c>
    </row>
    <row r="391" spans="1:14" x14ac:dyDescent="0.35">
      <c r="A391" s="28" t="s">
        <v>282</v>
      </c>
      <c r="B391" s="29">
        <v>4.4000000000000004</v>
      </c>
      <c r="C391" s="30">
        <v>8.8699999999999992</v>
      </c>
      <c r="D391" s="31">
        <v>9.86</v>
      </c>
      <c r="E391" s="28">
        <v>4.5</v>
      </c>
      <c r="F391" s="32">
        <v>0</v>
      </c>
      <c r="G391" s="27">
        <f t="shared" si="55"/>
        <v>64.759266280484425</v>
      </c>
      <c r="H391" s="9">
        <f t="shared" si="48"/>
        <v>0.40213226172153133</v>
      </c>
      <c r="I391" s="10">
        <f t="shared" si="49"/>
        <v>26.36363636363636</v>
      </c>
      <c r="J391" s="11">
        <f t="shared" si="50"/>
        <v>26.36363636363636</v>
      </c>
      <c r="K391" s="12">
        <f t="shared" si="51"/>
        <v>32.540667129780438</v>
      </c>
      <c r="L391" s="12">
        <f t="shared" si="52"/>
        <v>32.540667129780438</v>
      </c>
      <c r="M391" s="13">
        <f t="shared" si="53"/>
        <v>1</v>
      </c>
      <c r="N391" s="2">
        <f t="shared" si="54"/>
        <v>64.759266280484425</v>
      </c>
    </row>
    <row r="392" spans="1:14" x14ac:dyDescent="0.35">
      <c r="A392" s="28" t="s">
        <v>282</v>
      </c>
      <c r="B392" s="29">
        <v>4.4000000000000004</v>
      </c>
      <c r="C392" s="30">
        <v>8.8699999999999992</v>
      </c>
      <c r="D392" s="31">
        <v>9.86</v>
      </c>
      <c r="E392" s="28">
        <v>4</v>
      </c>
      <c r="F392" s="32">
        <v>0</v>
      </c>
      <c r="G392" s="27">
        <f t="shared" si="55"/>
        <v>67.40316076708946</v>
      </c>
      <c r="H392" s="9">
        <f t="shared" si="48"/>
        <v>0.57262618182583558</v>
      </c>
      <c r="I392" s="10">
        <f t="shared" si="49"/>
        <v>26.36363636363636</v>
      </c>
      <c r="J392" s="11">
        <f t="shared" si="50"/>
        <v>26.36363636363636</v>
      </c>
      <c r="K392" s="12">
        <f t="shared" si="51"/>
        <v>35.198587543488834</v>
      </c>
      <c r="L392" s="12">
        <f t="shared" si="52"/>
        <v>35.198587543488834</v>
      </c>
      <c r="M392" s="13">
        <f t="shared" si="53"/>
        <v>1</v>
      </c>
      <c r="N392" s="2">
        <f t="shared" si="54"/>
        <v>67.40316076708946</v>
      </c>
    </row>
    <row r="393" spans="1:14" x14ac:dyDescent="0.35">
      <c r="A393" s="28" t="s">
        <v>282</v>
      </c>
      <c r="B393" s="29">
        <v>4.4000000000000004</v>
      </c>
      <c r="C393" s="30">
        <v>8.8699999999999992</v>
      </c>
      <c r="D393" s="31">
        <v>9.86</v>
      </c>
      <c r="E393" s="28">
        <v>4.5</v>
      </c>
      <c r="F393" s="32">
        <v>0</v>
      </c>
      <c r="G393" s="27">
        <f t="shared" si="55"/>
        <v>64.759266280484425</v>
      </c>
      <c r="H393" s="9">
        <f t="shared" si="48"/>
        <v>0.40213226172153133</v>
      </c>
      <c r="I393" s="10">
        <f t="shared" si="49"/>
        <v>26.36363636363636</v>
      </c>
      <c r="J393" s="11">
        <f t="shared" si="50"/>
        <v>26.36363636363636</v>
      </c>
      <c r="K393" s="12">
        <f t="shared" si="51"/>
        <v>32.540667129780438</v>
      </c>
      <c r="L393" s="12">
        <f t="shared" si="52"/>
        <v>32.540667129780438</v>
      </c>
      <c r="M393" s="13">
        <f t="shared" si="53"/>
        <v>1</v>
      </c>
      <c r="N393" s="2">
        <f t="shared" si="54"/>
        <v>64.759266280484425</v>
      </c>
    </row>
    <row r="394" spans="1:14" x14ac:dyDescent="0.35">
      <c r="A394" s="28" t="s">
        <v>283</v>
      </c>
      <c r="B394" s="29">
        <v>4.5999999999999996</v>
      </c>
      <c r="C394" s="30">
        <v>2.4</v>
      </c>
      <c r="D394" s="31">
        <v>3.8</v>
      </c>
      <c r="E394" s="28">
        <v>4.5</v>
      </c>
      <c r="F394" s="32">
        <v>0</v>
      </c>
      <c r="G394" s="27">
        <f t="shared" si="55"/>
        <v>22.565051610537296</v>
      </c>
      <c r="H394" s="9">
        <f t="shared" si="48"/>
        <v>0.40213226172153133</v>
      </c>
      <c r="I394" s="10">
        <f t="shared" si="49"/>
        <v>25.217391304347828</v>
      </c>
      <c r="J394" s="11">
        <f t="shared" si="50"/>
        <v>25.217391304347828</v>
      </c>
      <c r="K394" s="12">
        <f t="shared" si="51"/>
        <v>1.9972225106974149</v>
      </c>
      <c r="L394" s="12">
        <f t="shared" si="52"/>
        <v>1.9972225106974149</v>
      </c>
      <c r="M394" s="13">
        <f t="shared" si="53"/>
        <v>1.4</v>
      </c>
      <c r="N394" s="2">
        <f t="shared" si="54"/>
        <v>22.565051610537296</v>
      </c>
    </row>
    <row r="395" spans="1:14" x14ac:dyDescent="0.35">
      <c r="A395" s="28" t="s">
        <v>283</v>
      </c>
      <c r="B395" s="29">
        <v>4.5999999999999996</v>
      </c>
      <c r="C395" s="30">
        <v>2.37</v>
      </c>
      <c r="D395" s="31">
        <v>3.64</v>
      </c>
      <c r="E395" s="28">
        <v>2.95</v>
      </c>
      <c r="F395" s="32">
        <v>0</v>
      </c>
      <c r="G395" s="27">
        <f t="shared" si="55"/>
        <v>22.577858410086627</v>
      </c>
      <c r="H395" s="9">
        <f t="shared" si="48"/>
        <v>1.0044044496217603</v>
      </c>
      <c r="I395" s="10">
        <f t="shared" si="49"/>
        <v>25.217391304347828</v>
      </c>
      <c r="J395" s="11">
        <f t="shared" si="50"/>
        <v>25.217391304347828</v>
      </c>
      <c r="K395" s="12">
        <f t="shared" si="51"/>
        <v>2.4483916512035511</v>
      </c>
      <c r="L395" s="12">
        <f t="shared" si="52"/>
        <v>2.4483916512035511</v>
      </c>
      <c r="M395" s="13">
        <f t="shared" si="53"/>
        <v>1.27</v>
      </c>
      <c r="N395" s="2">
        <f t="shared" si="54"/>
        <v>22.577858410086627</v>
      </c>
    </row>
    <row r="396" spans="1:14" x14ac:dyDescent="0.35">
      <c r="A396" s="28" t="s">
        <v>283</v>
      </c>
      <c r="B396" s="29">
        <v>4.5999999999999996</v>
      </c>
      <c r="C396" s="30">
        <v>2.37</v>
      </c>
      <c r="D396" s="31">
        <v>3.64</v>
      </c>
      <c r="E396" s="28">
        <v>4.5</v>
      </c>
      <c r="F396" s="32">
        <v>0</v>
      </c>
      <c r="G396" s="27">
        <f t="shared" si="55"/>
        <v>20.645141225052917</v>
      </c>
      <c r="H396" s="9">
        <f t="shared" si="48"/>
        <v>0.40213226172153133</v>
      </c>
      <c r="I396" s="10">
        <f t="shared" si="49"/>
        <v>25.217391304347828</v>
      </c>
      <c r="J396" s="11">
        <f t="shared" si="50"/>
        <v>25.217391304347828</v>
      </c>
      <c r="K396" s="12">
        <f t="shared" si="51"/>
        <v>1.8553525793581302</v>
      </c>
      <c r="L396" s="12">
        <f t="shared" si="52"/>
        <v>1.8553525793581302</v>
      </c>
      <c r="M396" s="13">
        <f t="shared" si="53"/>
        <v>1.27</v>
      </c>
      <c r="N396" s="2">
        <f t="shared" si="54"/>
        <v>20.645141225052917</v>
      </c>
    </row>
    <row r="397" spans="1:14" x14ac:dyDescent="0.35">
      <c r="A397" s="28" t="s">
        <v>283</v>
      </c>
      <c r="B397" s="29">
        <v>4.5999999999999996</v>
      </c>
      <c r="C397" s="30">
        <v>2.4</v>
      </c>
      <c r="D397" s="31">
        <v>3.6</v>
      </c>
      <c r="E397" s="28">
        <v>4.5</v>
      </c>
      <c r="F397" s="32">
        <v>0</v>
      </c>
      <c r="G397" s="27" t="str">
        <f t="shared" si="55"/>
        <v>Binocular</v>
      </c>
      <c r="H397" s="9">
        <f t="shared" si="48"/>
        <v>0.40213226172153133</v>
      </c>
      <c r="I397" s="10">
        <f t="shared" si="49"/>
        <v>25.217391304347828</v>
      </c>
      <c r="J397" s="11">
        <f t="shared" si="50"/>
        <v>25.217391304347828</v>
      </c>
      <c r="K397" s="12">
        <f t="shared" si="51"/>
        <v>1.8214885783616668</v>
      </c>
      <c r="L397" s="12">
        <f t="shared" si="52"/>
        <v>1.8214885783616668</v>
      </c>
      <c r="M397" s="13">
        <f t="shared" si="53"/>
        <v>1.2000000000000002</v>
      </c>
      <c r="N397" s="2">
        <f t="shared" si="54"/>
        <v>19.697249522259511</v>
      </c>
    </row>
    <row r="398" spans="1:14" x14ac:dyDescent="0.35">
      <c r="A398" s="28" t="s">
        <v>283</v>
      </c>
      <c r="B398" s="29">
        <v>4.5999999999999996</v>
      </c>
      <c r="C398" s="30">
        <v>2.4</v>
      </c>
      <c r="D398" s="31">
        <v>3.6</v>
      </c>
      <c r="E398" s="28">
        <v>4</v>
      </c>
      <c r="F398" s="32">
        <v>0</v>
      </c>
      <c r="G398" s="27">
        <f t="shared" si="55"/>
        <v>20.208333661284428</v>
      </c>
      <c r="H398" s="9">
        <f t="shared" si="48"/>
        <v>0.57262618182583558</v>
      </c>
      <c r="I398" s="10">
        <f t="shared" si="49"/>
        <v>25.217391304347828</v>
      </c>
      <c r="J398" s="11">
        <f t="shared" si="50"/>
        <v>25.217391304347828</v>
      </c>
      <c r="K398" s="12">
        <f t="shared" si="51"/>
        <v>1.970267693935897</v>
      </c>
      <c r="L398" s="12">
        <f t="shared" si="52"/>
        <v>1.970267693935897</v>
      </c>
      <c r="M398" s="13">
        <f t="shared" si="53"/>
        <v>1.2000000000000002</v>
      </c>
      <c r="N398" s="2">
        <f t="shared" si="54"/>
        <v>20.208333661284428</v>
      </c>
    </row>
    <row r="399" spans="1:14" x14ac:dyDescent="0.35">
      <c r="A399" s="28" t="s">
        <v>283</v>
      </c>
      <c r="B399" s="29">
        <v>4.5999999999999996</v>
      </c>
      <c r="C399" s="30">
        <v>2.4</v>
      </c>
      <c r="D399" s="31">
        <v>3.6</v>
      </c>
      <c r="E399" s="28">
        <v>2.5</v>
      </c>
      <c r="F399" s="32">
        <v>0</v>
      </c>
      <c r="G399" s="27">
        <f t="shared" si="55"/>
        <v>22.362663306547546</v>
      </c>
      <c r="H399" s="9">
        <f t="shared" si="48"/>
        <v>1.2176207188103867</v>
      </c>
      <c r="I399" s="10">
        <f t="shared" si="49"/>
        <v>25.217391304347828</v>
      </c>
      <c r="J399" s="11">
        <f t="shared" si="50"/>
        <v>25.217391304347828</v>
      </c>
      <c r="K399" s="12">
        <f t="shared" si="51"/>
        <v>2.6516985049633481</v>
      </c>
      <c r="L399" s="12">
        <f t="shared" si="52"/>
        <v>2.6516985049633481</v>
      </c>
      <c r="M399" s="13">
        <f t="shared" si="53"/>
        <v>1.2000000000000002</v>
      </c>
      <c r="N399" s="2">
        <f t="shared" si="54"/>
        <v>22.362663306547546</v>
      </c>
    </row>
    <row r="400" spans="1:14" x14ac:dyDescent="0.35">
      <c r="A400" s="28" t="s">
        <v>284</v>
      </c>
      <c r="B400" s="29">
        <v>0.9</v>
      </c>
      <c r="C400" s="30">
        <v>7.99</v>
      </c>
      <c r="D400" s="31">
        <v>8.3000000000000007</v>
      </c>
      <c r="E400" s="28">
        <v>2.5</v>
      </c>
      <c r="F400" s="32">
        <v>0</v>
      </c>
      <c r="G400" s="27">
        <f t="shared" si="55"/>
        <v>130.49194674805034</v>
      </c>
      <c r="H400" s="9">
        <f t="shared" si="48"/>
        <v>1.2176207188103867</v>
      </c>
      <c r="I400" s="10">
        <f t="shared" si="49"/>
        <v>128.88888888888889</v>
      </c>
      <c r="J400" s="11">
        <f t="shared" si="50"/>
        <v>128.88888888888889</v>
      </c>
      <c r="K400" s="12">
        <f t="shared" si="51"/>
        <v>23.095328493640508</v>
      </c>
      <c r="L400" s="12">
        <f t="shared" si="52"/>
        <v>23.095328493640508</v>
      </c>
      <c r="M400" s="13">
        <f t="shared" si="53"/>
        <v>1</v>
      </c>
      <c r="N400" s="2">
        <f t="shared" si="54"/>
        <v>130.49194674805034</v>
      </c>
    </row>
    <row r="401" spans="1:14" x14ac:dyDescent="0.35">
      <c r="A401" s="28" t="s">
        <v>285</v>
      </c>
      <c r="B401" s="29">
        <v>0.9</v>
      </c>
      <c r="C401" s="30">
        <v>8</v>
      </c>
      <c r="D401" s="31">
        <v>8.3000000000000007</v>
      </c>
      <c r="E401" s="28">
        <v>2.85</v>
      </c>
      <c r="F401" s="32">
        <v>0</v>
      </c>
      <c r="G401" s="27">
        <f t="shared" si="55"/>
        <v>128.45151496329174</v>
      </c>
      <c r="H401" s="9">
        <f t="shared" si="48"/>
        <v>1.0503848448986028</v>
      </c>
      <c r="I401" s="10">
        <f t="shared" si="49"/>
        <v>128.88888888888889</v>
      </c>
      <c r="J401" s="11">
        <f t="shared" si="50"/>
        <v>128.88888888888889</v>
      </c>
      <c r="K401" s="12">
        <f t="shared" si="51"/>
        <v>21.38341029024679</v>
      </c>
      <c r="L401" s="12">
        <f t="shared" si="52"/>
        <v>21.38341029024679</v>
      </c>
      <c r="M401" s="13">
        <f t="shared" si="53"/>
        <v>1</v>
      </c>
      <c r="N401" s="2">
        <f t="shared" si="54"/>
        <v>128.45151496329174</v>
      </c>
    </row>
    <row r="402" spans="1:14" x14ac:dyDescent="0.35">
      <c r="A402" s="28" t="s">
        <v>286</v>
      </c>
      <c r="B402" s="29">
        <v>7.8</v>
      </c>
      <c r="C402" s="30">
        <v>7.3</v>
      </c>
      <c r="D402" s="31">
        <v>9.43</v>
      </c>
      <c r="E402" s="28">
        <v>2.5</v>
      </c>
      <c r="F402" s="32">
        <v>0</v>
      </c>
      <c r="G402" s="27">
        <f t="shared" si="55"/>
        <v>68.633751166726455</v>
      </c>
      <c r="H402" s="9">
        <f t="shared" si="48"/>
        <v>1.2176207188103867</v>
      </c>
      <c r="I402" s="10">
        <f t="shared" si="49"/>
        <v>14.871794871794872</v>
      </c>
      <c r="J402" s="11">
        <f t="shared" si="50"/>
        <v>14.871794871794872</v>
      </c>
      <c r="K402" s="12">
        <f t="shared" si="51"/>
        <v>38.861910188150539</v>
      </c>
      <c r="L402" s="12">
        <f t="shared" si="52"/>
        <v>38.861910188150539</v>
      </c>
      <c r="M402" s="13">
        <f t="shared" si="53"/>
        <v>2.13</v>
      </c>
      <c r="N402" s="2">
        <f t="shared" si="54"/>
        <v>68.633751166726455</v>
      </c>
    </row>
    <row r="403" spans="1:14" x14ac:dyDescent="0.35">
      <c r="A403" s="28" t="s">
        <v>286</v>
      </c>
      <c r="B403" s="29">
        <v>7.8</v>
      </c>
      <c r="C403" s="30">
        <v>7.3</v>
      </c>
      <c r="D403" s="31">
        <v>9.43</v>
      </c>
      <c r="E403" s="28">
        <v>2.5</v>
      </c>
      <c r="F403" s="32">
        <v>0</v>
      </c>
      <c r="G403" s="27">
        <f t="shared" si="55"/>
        <v>68.633751166726455</v>
      </c>
      <c r="H403" s="9">
        <f t="shared" si="48"/>
        <v>1.2176207188103867</v>
      </c>
      <c r="I403" s="10">
        <f t="shared" si="49"/>
        <v>14.871794871794872</v>
      </c>
      <c r="J403" s="11">
        <f t="shared" si="50"/>
        <v>14.871794871794872</v>
      </c>
      <c r="K403" s="12">
        <f t="shared" si="51"/>
        <v>38.861910188150539</v>
      </c>
      <c r="L403" s="12">
        <f t="shared" si="52"/>
        <v>38.861910188150539</v>
      </c>
      <c r="M403" s="13">
        <f t="shared" si="53"/>
        <v>2.13</v>
      </c>
      <c r="N403" s="2">
        <f t="shared" si="54"/>
        <v>68.633751166726455</v>
      </c>
    </row>
    <row r="404" spans="1:14" x14ac:dyDescent="0.35">
      <c r="A404" s="28" t="s">
        <v>286</v>
      </c>
      <c r="B404" s="29">
        <v>7.8</v>
      </c>
      <c r="C404" s="30">
        <v>7.3</v>
      </c>
      <c r="D404" s="31">
        <v>9.43</v>
      </c>
      <c r="E404" s="28">
        <v>4.5</v>
      </c>
      <c r="F404" s="32">
        <v>0</v>
      </c>
      <c r="G404" s="27">
        <f t="shared" si="55"/>
        <v>56.317212304831116</v>
      </c>
      <c r="H404" s="9">
        <f t="shared" si="48"/>
        <v>0.40213226172153133</v>
      </c>
      <c r="I404" s="10">
        <f t="shared" si="49"/>
        <v>14.871794871794872</v>
      </c>
      <c r="J404" s="11">
        <f t="shared" si="50"/>
        <v>14.871794871794872</v>
      </c>
      <c r="K404" s="12">
        <f t="shared" si="51"/>
        <v>26.694786533437949</v>
      </c>
      <c r="L404" s="12">
        <f t="shared" si="52"/>
        <v>26.694786533437949</v>
      </c>
      <c r="M404" s="13">
        <f t="shared" si="53"/>
        <v>2.13</v>
      </c>
      <c r="N404" s="2">
        <f t="shared" si="54"/>
        <v>56.317212304831116</v>
      </c>
    </row>
    <row r="405" spans="1:14" x14ac:dyDescent="0.35">
      <c r="A405" s="28" t="s">
        <v>287</v>
      </c>
      <c r="B405" s="29">
        <v>7.8</v>
      </c>
      <c r="C405" s="30">
        <v>8</v>
      </c>
      <c r="D405" s="31">
        <v>9.43</v>
      </c>
      <c r="E405" s="28">
        <v>2.85</v>
      </c>
      <c r="F405" s="32">
        <v>0</v>
      </c>
      <c r="G405" s="27">
        <f t="shared" si="55"/>
        <v>60.740674789441343</v>
      </c>
      <c r="H405" s="9">
        <f t="shared" si="48"/>
        <v>1.0503848448986028</v>
      </c>
      <c r="I405" s="10">
        <f t="shared" si="49"/>
        <v>14.871794871794872</v>
      </c>
      <c r="J405" s="11">
        <f t="shared" si="50"/>
        <v>14.871794871794872</v>
      </c>
      <c r="K405" s="12">
        <f t="shared" si="51"/>
        <v>35.981309832625563</v>
      </c>
      <c r="L405" s="12">
        <f t="shared" si="52"/>
        <v>35.981309832625563</v>
      </c>
      <c r="M405" s="13">
        <f t="shared" si="53"/>
        <v>1.4299999999999997</v>
      </c>
      <c r="N405" s="2">
        <f t="shared" si="54"/>
        <v>60.740674789441343</v>
      </c>
    </row>
    <row r="406" spans="1:14" x14ac:dyDescent="0.35">
      <c r="A406" s="28" t="s">
        <v>288</v>
      </c>
      <c r="B406" s="29">
        <v>9.5</v>
      </c>
      <c r="C406" s="30">
        <v>8.18</v>
      </c>
      <c r="D406" s="31">
        <v>8.5399999999999991</v>
      </c>
      <c r="E406" s="28">
        <v>2.5</v>
      </c>
      <c r="F406" s="32">
        <v>0</v>
      </c>
      <c r="G406" s="27">
        <f t="shared" si="55"/>
        <v>42.758810486554808</v>
      </c>
      <c r="H406" s="9">
        <f t="shared" si="48"/>
        <v>1.2176207188103867</v>
      </c>
      <c r="I406" s="10">
        <f t="shared" si="49"/>
        <v>12.210526315789474</v>
      </c>
      <c r="J406" s="11">
        <f t="shared" si="50"/>
        <v>12.210526315789474</v>
      </c>
      <c r="K406" s="12">
        <f t="shared" si="51"/>
        <v>25.794323589966261</v>
      </c>
      <c r="L406" s="12">
        <f t="shared" si="52"/>
        <v>25.794323589966261</v>
      </c>
      <c r="M406" s="13">
        <f t="shared" si="53"/>
        <v>1</v>
      </c>
      <c r="N406" s="2">
        <f t="shared" si="54"/>
        <v>42.758810486554808</v>
      </c>
    </row>
    <row r="407" spans="1:14" x14ac:dyDescent="0.35">
      <c r="A407" s="28" t="s">
        <v>289</v>
      </c>
      <c r="B407" s="29">
        <v>3.6</v>
      </c>
      <c r="C407" s="30">
        <v>7.76</v>
      </c>
      <c r="D407" s="31">
        <v>9.07</v>
      </c>
      <c r="E407" s="28">
        <v>2.5</v>
      </c>
      <c r="F407" s="32">
        <v>0</v>
      </c>
      <c r="G407" s="27">
        <f t="shared" si="55"/>
        <v>74.947075728714594</v>
      </c>
      <c r="H407" s="9">
        <f t="shared" ref="H407:H470" si="56">0.0149136546170395+0.124667306072993*(6.5-E407)^1.63506511158234</f>
        <v>1.2176207188103867</v>
      </c>
      <c r="I407" s="10">
        <f t="shared" ref="I407:I470" si="57">116/B407</f>
        <v>32.222222222222221</v>
      </c>
      <c r="J407" s="11">
        <f t="shared" ref="J407:J470" si="58">116/B407-ROUND(116/B407-116/1.2213*(0.0950502775050452+(1.12627632206642)/((1+(F407/0.302756091410027)^2.26536793426585)^0.152776210790626))/B407,0)*(-0.124502804842503+15.5919411863431*F407-79.952641306428*F407^2+46.497636868053*F407^3+180.046972257086*F407^4-96.0995272278428*F407^5-312.155425754896*F407^6+252.108685457266*F407^7)</f>
        <v>32.222222222222221</v>
      </c>
      <c r="K407" s="12">
        <f t="shared" ref="K407:K470" si="59">10^((IF(D407&lt;C407,C407,D407)+H407-2.7)/5)</f>
        <v>32.924875677270883</v>
      </c>
      <c r="L407" s="12">
        <f t="shared" ref="L407:L470" si="60">SQRT(((K407/2)^2*PI()+((K407*F407)/2)^2*PI())/PI())*2</f>
        <v>32.924875677270883</v>
      </c>
      <c r="M407" s="13">
        <f t="shared" ref="M407:M470" si="61">IF(ABS(D407-C407)&lt;1,1,ABS(D407-C407))</f>
        <v>1.3100000000000005</v>
      </c>
      <c r="N407" s="2">
        <f t="shared" ref="N407:N470" si="62">28.2004379647114*J407^0.54341406881422+7.93181801181747*L407^0.57008922996566-279.748706397389*M407^-0.076600150962929/B407^0.461363131302114+8.14981519358482*M407^0.468237554468765-26.8211959485956</f>
        <v>74.947075728714594</v>
      </c>
    </row>
    <row r="408" spans="1:14" x14ac:dyDescent="0.35">
      <c r="A408" s="28" t="s">
        <v>289</v>
      </c>
      <c r="B408" s="29">
        <v>3.6</v>
      </c>
      <c r="C408" s="30">
        <v>7.8</v>
      </c>
      <c r="D408" s="31">
        <v>9.1</v>
      </c>
      <c r="E408" s="28">
        <v>2.85</v>
      </c>
      <c r="F408" s="32">
        <v>0</v>
      </c>
      <c r="G408" s="27">
        <f t="shared" si="55"/>
        <v>72.767290529651348</v>
      </c>
      <c r="H408" s="9">
        <f t="shared" si="56"/>
        <v>1.0503848448986028</v>
      </c>
      <c r="I408" s="10">
        <f t="shared" si="57"/>
        <v>32.222222222222221</v>
      </c>
      <c r="J408" s="11">
        <f t="shared" si="58"/>
        <v>32.222222222222221</v>
      </c>
      <c r="K408" s="12">
        <f t="shared" si="59"/>
        <v>30.908431667700448</v>
      </c>
      <c r="L408" s="12">
        <f t="shared" si="60"/>
        <v>30.908431667700448</v>
      </c>
      <c r="M408" s="13">
        <f t="shared" si="61"/>
        <v>1.2999999999999998</v>
      </c>
      <c r="N408" s="2">
        <f t="shared" si="62"/>
        <v>72.767290529651348</v>
      </c>
    </row>
    <row r="409" spans="1:14" x14ac:dyDescent="0.35">
      <c r="A409" s="28" t="s">
        <v>289</v>
      </c>
      <c r="B409" s="29">
        <v>3.6</v>
      </c>
      <c r="C409" s="30">
        <v>7.76</v>
      </c>
      <c r="D409" s="31">
        <v>9.07</v>
      </c>
      <c r="E409" s="28">
        <v>2.8</v>
      </c>
      <c r="F409" s="32">
        <v>0</v>
      </c>
      <c r="G409" s="27">
        <f t="shared" si="55"/>
        <v>72.790849321982392</v>
      </c>
      <c r="H409" s="9">
        <f t="shared" si="56"/>
        <v>1.073678201352156</v>
      </c>
      <c r="I409" s="10">
        <f t="shared" si="57"/>
        <v>32.222222222222221</v>
      </c>
      <c r="J409" s="11">
        <f t="shared" si="58"/>
        <v>32.222222222222221</v>
      </c>
      <c r="K409" s="12">
        <f t="shared" si="59"/>
        <v>30.813117516195067</v>
      </c>
      <c r="L409" s="12">
        <f t="shared" si="60"/>
        <v>30.813117516195071</v>
      </c>
      <c r="M409" s="13">
        <f t="shared" si="61"/>
        <v>1.3100000000000005</v>
      </c>
      <c r="N409" s="2">
        <f t="shared" si="62"/>
        <v>72.790849321982392</v>
      </c>
    </row>
    <row r="410" spans="1:14" x14ac:dyDescent="0.35">
      <c r="A410" s="28" t="s">
        <v>290</v>
      </c>
      <c r="B410" s="29">
        <v>1.3</v>
      </c>
      <c r="C410" s="30">
        <v>8.32</v>
      </c>
      <c r="D410" s="31">
        <v>8.8699999999999992</v>
      </c>
      <c r="E410" s="28">
        <v>4.5</v>
      </c>
      <c r="F410" s="32">
        <v>0</v>
      </c>
      <c r="G410" s="27">
        <f t="shared" si="55"/>
        <v>101.74661773774315</v>
      </c>
      <c r="H410" s="9">
        <f t="shared" si="56"/>
        <v>0.40213226172153133</v>
      </c>
      <c r="I410" s="10">
        <f t="shared" si="57"/>
        <v>89.230769230769226</v>
      </c>
      <c r="J410" s="11">
        <f t="shared" si="58"/>
        <v>89.230769230769226</v>
      </c>
      <c r="K410" s="12">
        <f t="shared" si="59"/>
        <v>20.626543277661703</v>
      </c>
      <c r="L410" s="12">
        <f t="shared" si="60"/>
        <v>20.626543277661703</v>
      </c>
      <c r="M410" s="13">
        <f t="shared" si="61"/>
        <v>1</v>
      </c>
      <c r="N410" s="2">
        <f t="shared" si="62"/>
        <v>101.74661773774315</v>
      </c>
    </row>
    <row r="411" spans="1:14" x14ac:dyDescent="0.35">
      <c r="A411" s="28" t="s">
        <v>291</v>
      </c>
      <c r="B411" s="29">
        <v>13.2</v>
      </c>
      <c r="C411" s="30">
        <v>8.18</v>
      </c>
      <c r="D411" s="31">
        <v>8.5399999999999991</v>
      </c>
      <c r="E411" s="28">
        <v>4.5</v>
      </c>
      <c r="F411" s="32">
        <v>0</v>
      </c>
      <c r="G411" s="27">
        <f t="shared" si="55"/>
        <v>28.969153910490583</v>
      </c>
      <c r="H411" s="9">
        <f t="shared" si="56"/>
        <v>0.40213226172153133</v>
      </c>
      <c r="I411" s="10">
        <f t="shared" si="57"/>
        <v>8.787878787878789</v>
      </c>
      <c r="J411" s="11">
        <f t="shared" si="58"/>
        <v>8.787878787878789</v>
      </c>
      <c r="K411" s="12">
        <f t="shared" si="59"/>
        <v>17.718479577427626</v>
      </c>
      <c r="L411" s="12">
        <f t="shared" si="60"/>
        <v>17.718479577427626</v>
      </c>
      <c r="M411" s="13">
        <f t="shared" si="61"/>
        <v>1</v>
      </c>
      <c r="N411" s="2">
        <f t="shared" si="62"/>
        <v>28.969153910490583</v>
      </c>
    </row>
    <row r="412" spans="1:14" x14ac:dyDescent="0.35">
      <c r="A412" s="28" t="s">
        <v>292</v>
      </c>
      <c r="B412" s="29">
        <v>5.4</v>
      </c>
      <c r="C412" s="30">
        <v>9.2899999999999991</v>
      </c>
      <c r="D412" s="31">
        <v>10.029999999999999</v>
      </c>
      <c r="E412" s="28">
        <v>4.5</v>
      </c>
      <c r="F412" s="32">
        <v>0</v>
      </c>
      <c r="G412" s="27">
        <f t="shared" si="55"/>
        <v>62.550161106146831</v>
      </c>
      <c r="H412" s="9">
        <f t="shared" si="56"/>
        <v>0.40213226172153133</v>
      </c>
      <c r="I412" s="10">
        <f t="shared" si="57"/>
        <v>21.481481481481481</v>
      </c>
      <c r="J412" s="11">
        <f t="shared" si="58"/>
        <v>21.481481481481481</v>
      </c>
      <c r="K412" s="12">
        <f t="shared" si="59"/>
        <v>35.190582232029399</v>
      </c>
      <c r="L412" s="12">
        <f t="shared" si="60"/>
        <v>35.190582232029399</v>
      </c>
      <c r="M412" s="13">
        <f t="shared" si="61"/>
        <v>1</v>
      </c>
      <c r="N412" s="2">
        <f t="shared" si="62"/>
        <v>62.550161106146831</v>
      </c>
    </row>
    <row r="413" spans="1:14" x14ac:dyDescent="0.35">
      <c r="A413" s="28" t="s">
        <v>292</v>
      </c>
      <c r="B413" s="29">
        <v>5.4</v>
      </c>
      <c r="C413" s="30">
        <v>9.2899999999999991</v>
      </c>
      <c r="D413" s="31">
        <v>10.029999999999999</v>
      </c>
      <c r="E413" s="28">
        <v>4.5</v>
      </c>
      <c r="F413" s="32">
        <v>0</v>
      </c>
      <c r="G413" s="27">
        <f t="shared" si="55"/>
        <v>62.550161106146831</v>
      </c>
      <c r="H413" s="9">
        <f t="shared" si="56"/>
        <v>0.40213226172153133</v>
      </c>
      <c r="I413" s="10">
        <f t="shared" si="57"/>
        <v>21.481481481481481</v>
      </c>
      <c r="J413" s="11">
        <f t="shared" si="58"/>
        <v>21.481481481481481</v>
      </c>
      <c r="K413" s="12">
        <f t="shared" si="59"/>
        <v>35.190582232029399</v>
      </c>
      <c r="L413" s="12">
        <f t="shared" si="60"/>
        <v>35.190582232029399</v>
      </c>
      <c r="M413" s="13">
        <f t="shared" si="61"/>
        <v>1</v>
      </c>
      <c r="N413" s="2">
        <f t="shared" si="62"/>
        <v>62.550161106146831</v>
      </c>
    </row>
    <row r="414" spans="1:14" x14ac:dyDescent="0.35">
      <c r="A414" s="28" t="s">
        <v>292</v>
      </c>
      <c r="B414" s="29">
        <v>5.4</v>
      </c>
      <c r="C414" s="30">
        <v>9.3000000000000007</v>
      </c>
      <c r="D414" s="31">
        <v>10</v>
      </c>
      <c r="E414" s="28">
        <v>2.5</v>
      </c>
      <c r="F414" s="32">
        <v>0</v>
      </c>
      <c r="G414" s="27">
        <f t="shared" si="55"/>
        <v>76.381086879943368</v>
      </c>
      <c r="H414" s="9">
        <f t="shared" si="56"/>
        <v>1.2176207188103867</v>
      </c>
      <c r="I414" s="10">
        <f t="shared" si="57"/>
        <v>21.481481481481481</v>
      </c>
      <c r="J414" s="11">
        <f t="shared" si="58"/>
        <v>21.481481481481481</v>
      </c>
      <c r="K414" s="12">
        <f t="shared" si="59"/>
        <v>50.527073370895351</v>
      </c>
      <c r="L414" s="12">
        <f t="shared" si="60"/>
        <v>50.527073370895351</v>
      </c>
      <c r="M414" s="13">
        <f t="shared" si="61"/>
        <v>1</v>
      </c>
      <c r="N414" s="2">
        <f t="shared" si="62"/>
        <v>76.381086879943368</v>
      </c>
    </row>
    <row r="415" spans="1:14" x14ac:dyDescent="0.35">
      <c r="A415" s="28" t="s">
        <v>293</v>
      </c>
      <c r="B415" s="29">
        <v>4.4000000000000004</v>
      </c>
      <c r="C415" s="30">
        <v>7.52</v>
      </c>
      <c r="D415" s="31">
        <v>8.8800000000000008</v>
      </c>
      <c r="E415" s="28">
        <v>4.5</v>
      </c>
      <c r="F415" s="32">
        <v>0</v>
      </c>
      <c r="G415" s="27">
        <f t="shared" si="55"/>
        <v>56.206821283842828</v>
      </c>
      <c r="H415" s="9">
        <f t="shared" si="56"/>
        <v>0.40213226172153133</v>
      </c>
      <c r="I415" s="10">
        <f t="shared" si="57"/>
        <v>26.36363636363636</v>
      </c>
      <c r="J415" s="11">
        <f t="shared" si="58"/>
        <v>26.36363636363636</v>
      </c>
      <c r="K415" s="12">
        <f t="shared" si="59"/>
        <v>20.721751075599641</v>
      </c>
      <c r="L415" s="12">
        <f t="shared" si="60"/>
        <v>20.721751075599638</v>
      </c>
      <c r="M415" s="13">
        <f t="shared" si="61"/>
        <v>1.3600000000000012</v>
      </c>
      <c r="N415" s="2">
        <f t="shared" si="62"/>
        <v>56.206821283842828</v>
      </c>
    </row>
    <row r="416" spans="1:14" x14ac:dyDescent="0.35">
      <c r="A416" s="28" t="s">
        <v>294</v>
      </c>
      <c r="B416" s="29">
        <v>10.9</v>
      </c>
      <c r="C416" s="30">
        <v>7.54</v>
      </c>
      <c r="D416" s="31">
        <v>9.5500000000000007</v>
      </c>
      <c r="E416" s="28">
        <v>4.5</v>
      </c>
      <c r="F416" s="32">
        <v>0</v>
      </c>
      <c r="G416" s="27">
        <f t="shared" si="55"/>
        <v>51.576858580852701</v>
      </c>
      <c r="H416" s="9">
        <f t="shared" si="56"/>
        <v>0.40213226172153133</v>
      </c>
      <c r="I416" s="10">
        <f t="shared" si="57"/>
        <v>10.642201834862385</v>
      </c>
      <c r="J416" s="11">
        <f t="shared" si="58"/>
        <v>10.642201834862385</v>
      </c>
      <c r="K416" s="12">
        <f t="shared" si="59"/>
        <v>28.211517813258215</v>
      </c>
      <c r="L416" s="12">
        <f t="shared" si="60"/>
        <v>28.211517813258219</v>
      </c>
      <c r="M416" s="13">
        <f t="shared" si="61"/>
        <v>2.0100000000000007</v>
      </c>
      <c r="N416" s="2">
        <f t="shared" si="62"/>
        <v>51.576858580852701</v>
      </c>
    </row>
    <row r="417" spans="1:14" x14ac:dyDescent="0.35">
      <c r="A417" s="28" t="s">
        <v>295</v>
      </c>
      <c r="B417" s="29">
        <v>2.1</v>
      </c>
      <c r="C417" s="30">
        <v>5.8</v>
      </c>
      <c r="D417" s="31">
        <v>7.9</v>
      </c>
      <c r="E417" s="28">
        <v>2.85</v>
      </c>
      <c r="F417" s="32">
        <v>0</v>
      </c>
      <c r="G417" s="27">
        <f t="shared" si="55"/>
        <v>87.426098732247567</v>
      </c>
      <c r="H417" s="9">
        <f t="shared" si="56"/>
        <v>1.0503848448986028</v>
      </c>
      <c r="I417" s="10">
        <f t="shared" si="57"/>
        <v>55.238095238095234</v>
      </c>
      <c r="J417" s="11">
        <f t="shared" si="58"/>
        <v>55.238095238095234</v>
      </c>
      <c r="K417" s="12">
        <f t="shared" si="59"/>
        <v>17.785945982051352</v>
      </c>
      <c r="L417" s="12">
        <f t="shared" si="60"/>
        <v>17.785945982051352</v>
      </c>
      <c r="M417" s="13">
        <f t="shared" si="61"/>
        <v>2.1000000000000005</v>
      </c>
      <c r="N417" s="2">
        <f t="shared" si="62"/>
        <v>87.426098732247567</v>
      </c>
    </row>
    <row r="418" spans="1:14" x14ac:dyDescent="0.35">
      <c r="A418" s="28" t="s">
        <v>295</v>
      </c>
      <c r="B418" s="29">
        <v>2.1</v>
      </c>
      <c r="C418" s="30">
        <v>5.8</v>
      </c>
      <c r="D418" s="31">
        <v>7.9</v>
      </c>
      <c r="E418" s="28">
        <v>2.5</v>
      </c>
      <c r="F418" s="32">
        <v>0</v>
      </c>
      <c r="G418" s="27">
        <f t="shared" si="55"/>
        <v>89.263123203848522</v>
      </c>
      <c r="H418" s="9">
        <f t="shared" si="56"/>
        <v>1.2176207188103867</v>
      </c>
      <c r="I418" s="10">
        <f t="shared" si="57"/>
        <v>55.238095238095234</v>
      </c>
      <c r="J418" s="11">
        <f t="shared" si="58"/>
        <v>55.238095238095234</v>
      </c>
      <c r="K418" s="12">
        <f t="shared" si="59"/>
        <v>19.209857522725397</v>
      </c>
      <c r="L418" s="12">
        <f t="shared" si="60"/>
        <v>19.209857522725397</v>
      </c>
      <c r="M418" s="13">
        <f t="shared" si="61"/>
        <v>2.1000000000000005</v>
      </c>
      <c r="N418" s="2">
        <f t="shared" si="62"/>
        <v>89.263123203848522</v>
      </c>
    </row>
    <row r="419" spans="1:14" x14ac:dyDescent="0.35">
      <c r="A419" s="28" t="s">
        <v>295</v>
      </c>
      <c r="B419" s="29">
        <v>2.1</v>
      </c>
      <c r="C419" s="30">
        <v>5.8</v>
      </c>
      <c r="D419" s="31">
        <v>7.9</v>
      </c>
      <c r="E419" s="28">
        <v>2.5</v>
      </c>
      <c r="F419" s="32">
        <v>0</v>
      </c>
      <c r="G419" s="27">
        <f t="shared" si="55"/>
        <v>89.263123203848522</v>
      </c>
      <c r="H419" s="9">
        <f t="shared" si="56"/>
        <v>1.2176207188103867</v>
      </c>
      <c r="I419" s="10">
        <f t="shared" si="57"/>
        <v>55.238095238095234</v>
      </c>
      <c r="J419" s="11">
        <f t="shared" si="58"/>
        <v>55.238095238095234</v>
      </c>
      <c r="K419" s="12">
        <f t="shared" si="59"/>
        <v>19.209857522725397</v>
      </c>
      <c r="L419" s="12">
        <f t="shared" si="60"/>
        <v>19.209857522725397</v>
      </c>
      <c r="M419" s="13">
        <f t="shared" si="61"/>
        <v>2.1000000000000005</v>
      </c>
      <c r="N419" s="2">
        <f t="shared" si="62"/>
        <v>89.263123203848522</v>
      </c>
    </row>
    <row r="420" spans="1:14" x14ac:dyDescent="0.35">
      <c r="A420" s="28" t="s">
        <v>296</v>
      </c>
      <c r="B420" s="29">
        <v>2.2000000000000002</v>
      </c>
      <c r="C420" s="30">
        <v>9.7899999999999991</v>
      </c>
      <c r="D420" s="31">
        <v>10.1</v>
      </c>
      <c r="E420" s="28">
        <v>2.5</v>
      </c>
      <c r="F420" s="32">
        <v>0</v>
      </c>
      <c r="G420" s="27">
        <f t="shared" si="55"/>
        <v>106.32407635535588</v>
      </c>
      <c r="H420" s="9">
        <f t="shared" si="56"/>
        <v>1.2176207188103867</v>
      </c>
      <c r="I420" s="10">
        <f t="shared" si="57"/>
        <v>52.72727272727272</v>
      </c>
      <c r="J420" s="11">
        <f t="shared" si="58"/>
        <v>52.72727272727272</v>
      </c>
      <c r="K420" s="12">
        <f t="shared" si="59"/>
        <v>52.908340976126858</v>
      </c>
      <c r="L420" s="12">
        <f t="shared" si="60"/>
        <v>52.908340976126858</v>
      </c>
      <c r="M420" s="13">
        <f t="shared" si="61"/>
        <v>1</v>
      </c>
      <c r="N420" s="2">
        <f t="shared" si="62"/>
        <v>106.32407635535588</v>
      </c>
    </row>
    <row r="421" spans="1:14" x14ac:dyDescent="0.35">
      <c r="A421" s="28" t="s">
        <v>297</v>
      </c>
      <c r="B421" s="29">
        <v>4.2</v>
      </c>
      <c r="C421" s="30">
        <v>9.65</v>
      </c>
      <c r="D421" s="31">
        <v>9.68</v>
      </c>
      <c r="E421" s="28">
        <v>4.5</v>
      </c>
      <c r="F421" s="32">
        <v>0</v>
      </c>
      <c r="G421" s="27">
        <f t="shared" si="55"/>
        <v>63.302581404165821</v>
      </c>
      <c r="H421" s="9">
        <f t="shared" si="56"/>
        <v>0.40213226172153133</v>
      </c>
      <c r="I421" s="10">
        <f t="shared" si="57"/>
        <v>27.619047619047617</v>
      </c>
      <c r="J421" s="11">
        <f t="shared" si="58"/>
        <v>27.619047619047617</v>
      </c>
      <c r="K421" s="12">
        <f t="shared" si="59"/>
        <v>29.952043124168917</v>
      </c>
      <c r="L421" s="12">
        <f t="shared" si="60"/>
        <v>29.952043124168917</v>
      </c>
      <c r="M421" s="13">
        <f t="shared" si="61"/>
        <v>1</v>
      </c>
      <c r="N421" s="2">
        <f t="shared" si="62"/>
        <v>63.302581404165821</v>
      </c>
    </row>
    <row r="422" spans="1:14" x14ac:dyDescent="0.35">
      <c r="A422" s="28" t="s">
        <v>298</v>
      </c>
      <c r="B422" s="29">
        <v>43.2</v>
      </c>
      <c r="C422" s="30">
        <v>8.5</v>
      </c>
      <c r="D422" s="31">
        <v>9.51</v>
      </c>
      <c r="E422" s="28">
        <v>2.5</v>
      </c>
      <c r="F422" s="32">
        <v>0</v>
      </c>
      <c r="G422" s="27">
        <f t="shared" si="55"/>
        <v>45.673860122848012</v>
      </c>
      <c r="H422" s="9">
        <f t="shared" si="56"/>
        <v>1.2176207188103867</v>
      </c>
      <c r="I422" s="10">
        <f t="shared" si="57"/>
        <v>2.6851851851851851</v>
      </c>
      <c r="J422" s="11">
        <f t="shared" si="58"/>
        <v>2.6851851851851851</v>
      </c>
      <c r="K422" s="12">
        <f t="shared" si="59"/>
        <v>40.320336113173717</v>
      </c>
      <c r="L422" s="12">
        <f t="shared" si="60"/>
        <v>40.320336113173717</v>
      </c>
      <c r="M422" s="13">
        <f t="shared" si="61"/>
        <v>1.0099999999999998</v>
      </c>
      <c r="N422" s="2">
        <f t="shared" si="62"/>
        <v>45.673860122848012</v>
      </c>
    </row>
    <row r="423" spans="1:14" x14ac:dyDescent="0.35">
      <c r="A423" s="28" t="s">
        <v>299</v>
      </c>
      <c r="B423" s="29">
        <v>17.8</v>
      </c>
      <c r="C423" s="30">
        <v>9.44</v>
      </c>
      <c r="D423" s="31">
        <v>9.69</v>
      </c>
      <c r="E423" s="28">
        <v>2.5</v>
      </c>
      <c r="F423" s="32">
        <v>0</v>
      </c>
      <c r="G423" s="27">
        <f t="shared" si="55"/>
        <v>53.734105457473859</v>
      </c>
      <c r="H423" s="9">
        <f t="shared" si="56"/>
        <v>1.2176207188103867</v>
      </c>
      <c r="I423" s="10">
        <f t="shared" si="57"/>
        <v>6.5168539325842696</v>
      </c>
      <c r="J423" s="11">
        <f t="shared" si="58"/>
        <v>6.5168539325842696</v>
      </c>
      <c r="K423" s="12">
        <f t="shared" si="59"/>
        <v>43.805046306204417</v>
      </c>
      <c r="L423" s="12">
        <f t="shared" si="60"/>
        <v>43.805046306204417</v>
      </c>
      <c r="M423" s="13">
        <f t="shared" si="61"/>
        <v>1</v>
      </c>
      <c r="N423" s="2">
        <f t="shared" si="62"/>
        <v>53.734105457473859</v>
      </c>
    </row>
    <row r="424" spans="1:14" x14ac:dyDescent="0.35">
      <c r="A424" s="28" t="s">
        <v>300</v>
      </c>
      <c r="B424" s="29">
        <v>14.02</v>
      </c>
      <c r="C424" s="30">
        <v>8.2899999999999991</v>
      </c>
      <c r="D424" s="31">
        <v>11.62</v>
      </c>
      <c r="E424" s="28">
        <v>3.3</v>
      </c>
      <c r="F424" s="32">
        <v>0</v>
      </c>
      <c r="G424" s="27">
        <f t="shared" si="55"/>
        <v>104.0646874283992</v>
      </c>
      <c r="H424" s="9">
        <f t="shared" si="56"/>
        <v>0.84995058032935766</v>
      </c>
      <c r="I424" s="10">
        <f t="shared" si="57"/>
        <v>8.2738944365192584</v>
      </c>
      <c r="J424" s="11">
        <f t="shared" si="58"/>
        <v>8.2738944365192584</v>
      </c>
      <c r="K424" s="12">
        <f t="shared" si="59"/>
        <v>89.947711045787727</v>
      </c>
      <c r="L424" s="12">
        <f t="shared" si="60"/>
        <v>89.947711045787727</v>
      </c>
      <c r="M424" s="13">
        <f t="shared" si="61"/>
        <v>3.33</v>
      </c>
      <c r="N424" s="2">
        <f t="shared" si="62"/>
        <v>104.0646874283992</v>
      </c>
    </row>
    <row r="425" spans="1:14" x14ac:dyDescent="0.35">
      <c r="A425" s="28" t="s">
        <v>300</v>
      </c>
      <c r="B425" s="29">
        <v>14.02</v>
      </c>
      <c r="C425" s="30">
        <v>8.2899999999999991</v>
      </c>
      <c r="D425" s="31">
        <v>11.62</v>
      </c>
      <c r="E425" s="28">
        <v>3.3</v>
      </c>
      <c r="F425" s="32">
        <v>0</v>
      </c>
      <c r="G425" s="27">
        <f t="shared" si="55"/>
        <v>104.0646874283992</v>
      </c>
      <c r="H425" s="9">
        <f t="shared" si="56"/>
        <v>0.84995058032935766</v>
      </c>
      <c r="I425" s="10">
        <f t="shared" si="57"/>
        <v>8.2738944365192584</v>
      </c>
      <c r="J425" s="11">
        <f t="shared" si="58"/>
        <v>8.2738944365192584</v>
      </c>
      <c r="K425" s="12">
        <f t="shared" si="59"/>
        <v>89.947711045787727</v>
      </c>
      <c r="L425" s="12">
        <f t="shared" si="60"/>
        <v>89.947711045787727</v>
      </c>
      <c r="M425" s="13">
        <f t="shared" si="61"/>
        <v>3.33</v>
      </c>
      <c r="N425" s="2">
        <f t="shared" si="62"/>
        <v>104.0646874283992</v>
      </c>
    </row>
    <row r="426" spans="1:14" x14ac:dyDescent="0.35">
      <c r="A426" s="28" t="s">
        <v>301</v>
      </c>
      <c r="B426" s="29">
        <v>8.1</v>
      </c>
      <c r="C426" s="30">
        <v>8.9499999999999993</v>
      </c>
      <c r="D426" s="31">
        <v>10.55</v>
      </c>
      <c r="E426" s="28">
        <v>3.3</v>
      </c>
      <c r="F426" s="32">
        <v>0</v>
      </c>
      <c r="G426" s="27">
        <f t="shared" si="55"/>
        <v>78.188782967098717</v>
      </c>
      <c r="H426" s="9">
        <f t="shared" si="56"/>
        <v>0.84995058032935766</v>
      </c>
      <c r="I426" s="10">
        <f t="shared" si="57"/>
        <v>14.320987654320989</v>
      </c>
      <c r="J426" s="11">
        <f t="shared" si="58"/>
        <v>14.320987654320989</v>
      </c>
      <c r="K426" s="12">
        <f t="shared" si="59"/>
        <v>54.952836721934844</v>
      </c>
      <c r="L426" s="12">
        <f t="shared" si="60"/>
        <v>54.952836721934851</v>
      </c>
      <c r="M426" s="13">
        <f t="shared" si="61"/>
        <v>1.6000000000000014</v>
      </c>
      <c r="N426" s="2">
        <f t="shared" si="62"/>
        <v>78.188782967098717</v>
      </c>
    </row>
    <row r="427" spans="1:14" x14ac:dyDescent="0.35">
      <c r="A427" s="28" t="s">
        <v>301</v>
      </c>
      <c r="B427" s="29">
        <v>8.1</v>
      </c>
      <c r="C427" s="30">
        <v>8.9499999999999993</v>
      </c>
      <c r="D427" s="31">
        <v>10.55</v>
      </c>
      <c r="E427" s="28">
        <v>3.3</v>
      </c>
      <c r="F427" s="32">
        <v>0</v>
      </c>
      <c r="G427" s="27">
        <f t="shared" si="55"/>
        <v>78.188782967098717</v>
      </c>
      <c r="H427" s="9">
        <f t="shared" si="56"/>
        <v>0.84995058032935766</v>
      </c>
      <c r="I427" s="10">
        <f t="shared" si="57"/>
        <v>14.320987654320989</v>
      </c>
      <c r="J427" s="11">
        <f t="shared" si="58"/>
        <v>14.320987654320989</v>
      </c>
      <c r="K427" s="12">
        <f t="shared" si="59"/>
        <v>54.952836721934844</v>
      </c>
      <c r="L427" s="12">
        <f t="shared" si="60"/>
        <v>54.952836721934851</v>
      </c>
      <c r="M427" s="13">
        <f t="shared" si="61"/>
        <v>1.6000000000000014</v>
      </c>
      <c r="N427" s="2">
        <f t="shared" si="62"/>
        <v>78.188782967098717</v>
      </c>
    </row>
    <row r="428" spans="1:14" x14ac:dyDescent="0.35">
      <c r="A428" s="28" t="s">
        <v>301</v>
      </c>
      <c r="B428" s="29">
        <v>8.1</v>
      </c>
      <c r="C428" s="30">
        <v>8.9499999999999993</v>
      </c>
      <c r="D428" s="31">
        <v>10.55</v>
      </c>
      <c r="E428" s="28">
        <v>3</v>
      </c>
      <c r="F428" s="32">
        <v>0</v>
      </c>
      <c r="G428" s="27">
        <f t="shared" si="55"/>
        <v>80.929457227733224</v>
      </c>
      <c r="H428" s="9">
        <f t="shared" si="56"/>
        <v>0.98171946674683885</v>
      </c>
      <c r="I428" s="10">
        <f t="shared" si="57"/>
        <v>14.320987654320989</v>
      </c>
      <c r="J428" s="11">
        <f t="shared" si="58"/>
        <v>14.320987654320989</v>
      </c>
      <c r="K428" s="12">
        <f t="shared" si="59"/>
        <v>58.39072845668904</v>
      </c>
      <c r="L428" s="12">
        <f t="shared" si="60"/>
        <v>58.39072845668904</v>
      </c>
      <c r="M428" s="13">
        <f t="shared" si="61"/>
        <v>1.6000000000000014</v>
      </c>
      <c r="N428" s="2">
        <f t="shared" si="62"/>
        <v>80.929457227733224</v>
      </c>
    </row>
    <row r="429" spans="1:14" x14ac:dyDescent="0.35">
      <c r="A429" s="28" t="s">
        <v>302</v>
      </c>
      <c r="B429" s="29">
        <v>7.3</v>
      </c>
      <c r="C429" s="30">
        <v>10.59</v>
      </c>
      <c r="D429" s="31">
        <v>10.98</v>
      </c>
      <c r="E429" s="28">
        <v>3.3</v>
      </c>
      <c r="F429" s="32">
        <v>0</v>
      </c>
      <c r="G429" s="27">
        <f t="shared" si="55"/>
        <v>83.44612186041438</v>
      </c>
      <c r="H429" s="9">
        <f t="shared" si="56"/>
        <v>0.84995058032935766</v>
      </c>
      <c r="I429" s="10">
        <f t="shared" si="57"/>
        <v>15.890410958904109</v>
      </c>
      <c r="J429" s="11">
        <f t="shared" si="58"/>
        <v>15.890410958904109</v>
      </c>
      <c r="K429" s="12">
        <f t="shared" si="59"/>
        <v>66.986936395455018</v>
      </c>
      <c r="L429" s="12">
        <f t="shared" si="60"/>
        <v>66.986936395455018</v>
      </c>
      <c r="M429" s="13">
        <f t="shared" si="61"/>
        <v>1</v>
      </c>
      <c r="N429" s="2">
        <f t="shared" si="62"/>
        <v>83.44612186041438</v>
      </c>
    </row>
    <row r="430" spans="1:14" x14ac:dyDescent="0.35">
      <c r="A430" s="28" t="s">
        <v>303</v>
      </c>
      <c r="B430" s="29">
        <v>9.9</v>
      </c>
      <c r="C430" s="30">
        <v>9.3000000000000007</v>
      </c>
      <c r="D430" s="31">
        <v>9.5</v>
      </c>
      <c r="E430" s="28">
        <v>3.3</v>
      </c>
      <c r="F430" s="32">
        <v>0</v>
      </c>
      <c r="G430" s="27">
        <f t="shared" si="55"/>
        <v>50.702259773701613</v>
      </c>
      <c r="H430" s="9">
        <f t="shared" si="56"/>
        <v>0.84995058032935766</v>
      </c>
      <c r="I430" s="10">
        <f t="shared" si="57"/>
        <v>11.717171717171716</v>
      </c>
      <c r="J430" s="11">
        <f t="shared" si="58"/>
        <v>11.717171717171716</v>
      </c>
      <c r="K430" s="12">
        <f t="shared" si="59"/>
        <v>33.883644460855145</v>
      </c>
      <c r="L430" s="12">
        <f t="shared" si="60"/>
        <v>33.883644460855145</v>
      </c>
      <c r="M430" s="13">
        <f t="shared" si="61"/>
        <v>1</v>
      </c>
      <c r="N430" s="2">
        <f t="shared" si="62"/>
        <v>50.702259773701613</v>
      </c>
    </row>
    <row r="431" spans="1:14" x14ac:dyDescent="0.35">
      <c r="A431" s="28" t="s">
        <v>303</v>
      </c>
      <c r="B431" s="29">
        <v>9.9</v>
      </c>
      <c r="C431" s="30">
        <v>9.3000000000000007</v>
      </c>
      <c r="D431" s="31">
        <v>9.5</v>
      </c>
      <c r="E431" s="28">
        <v>3</v>
      </c>
      <c r="F431" s="32">
        <v>0</v>
      </c>
      <c r="G431" s="27">
        <f t="shared" si="55"/>
        <v>52.782620674176073</v>
      </c>
      <c r="H431" s="9">
        <f t="shared" si="56"/>
        <v>0.98171946674683885</v>
      </c>
      <c r="I431" s="10">
        <f t="shared" si="57"/>
        <v>11.717171717171716</v>
      </c>
      <c r="J431" s="11">
        <f t="shared" si="58"/>
        <v>11.717171717171716</v>
      </c>
      <c r="K431" s="12">
        <f t="shared" si="59"/>
        <v>36.003431321445454</v>
      </c>
      <c r="L431" s="12">
        <f t="shared" si="60"/>
        <v>36.003431321445454</v>
      </c>
      <c r="M431" s="13">
        <f t="shared" si="61"/>
        <v>1</v>
      </c>
      <c r="N431" s="2">
        <f t="shared" si="62"/>
        <v>52.782620674176073</v>
      </c>
    </row>
    <row r="432" spans="1:14" x14ac:dyDescent="0.35">
      <c r="A432" s="28" t="s">
        <v>303</v>
      </c>
      <c r="B432" s="29">
        <v>9.9</v>
      </c>
      <c r="C432" s="30">
        <v>9.3000000000000007</v>
      </c>
      <c r="D432" s="31">
        <v>9.5</v>
      </c>
      <c r="E432" s="28">
        <v>3.3</v>
      </c>
      <c r="F432" s="32">
        <v>0</v>
      </c>
      <c r="G432" s="27">
        <f t="shared" si="55"/>
        <v>50.702259773701613</v>
      </c>
      <c r="H432" s="9">
        <f t="shared" si="56"/>
        <v>0.84995058032935766</v>
      </c>
      <c r="I432" s="10">
        <f t="shared" si="57"/>
        <v>11.717171717171716</v>
      </c>
      <c r="J432" s="11">
        <f t="shared" si="58"/>
        <v>11.717171717171716</v>
      </c>
      <c r="K432" s="12">
        <f t="shared" si="59"/>
        <v>33.883644460855145</v>
      </c>
      <c r="L432" s="12">
        <f t="shared" si="60"/>
        <v>33.883644460855145</v>
      </c>
      <c r="M432" s="13">
        <f t="shared" si="61"/>
        <v>1</v>
      </c>
      <c r="N432" s="2">
        <f t="shared" si="62"/>
        <v>50.702259773701613</v>
      </c>
    </row>
    <row r="433" spans="1:14" x14ac:dyDescent="0.35">
      <c r="A433" s="28" t="s">
        <v>304</v>
      </c>
      <c r="B433" s="29">
        <v>1.4</v>
      </c>
      <c r="C433" s="30">
        <v>9.0299999999999994</v>
      </c>
      <c r="D433" s="31">
        <v>9.9499999999999993</v>
      </c>
      <c r="E433" s="28">
        <v>3.3</v>
      </c>
      <c r="F433" s="32">
        <v>0</v>
      </c>
      <c r="G433" s="27">
        <f t="shared" si="55"/>
        <v>119.27702113224137</v>
      </c>
      <c r="H433" s="9">
        <f t="shared" si="56"/>
        <v>0.84995058032935766</v>
      </c>
      <c r="I433" s="10">
        <f t="shared" si="57"/>
        <v>82.857142857142861</v>
      </c>
      <c r="J433" s="11">
        <f t="shared" si="58"/>
        <v>82.857142857142861</v>
      </c>
      <c r="K433" s="12">
        <f t="shared" si="59"/>
        <v>41.685989621499985</v>
      </c>
      <c r="L433" s="12">
        <f t="shared" si="60"/>
        <v>41.685989621499985</v>
      </c>
      <c r="M433" s="13">
        <f t="shared" si="61"/>
        <v>1</v>
      </c>
      <c r="N433" s="2">
        <f t="shared" si="62"/>
        <v>119.27702113224137</v>
      </c>
    </row>
    <row r="434" spans="1:14" x14ac:dyDescent="0.35">
      <c r="A434" s="28" t="s">
        <v>304</v>
      </c>
      <c r="B434" s="29">
        <v>1.4</v>
      </c>
      <c r="C434" s="30">
        <v>9.0299999999999994</v>
      </c>
      <c r="D434" s="31">
        <v>9.9499999999999993</v>
      </c>
      <c r="E434" s="28">
        <v>3</v>
      </c>
      <c r="F434" s="32">
        <v>0</v>
      </c>
      <c r="G434" s="27">
        <f t="shared" si="55"/>
        <v>121.61826532679851</v>
      </c>
      <c r="H434" s="9">
        <f t="shared" si="56"/>
        <v>0.98171946674683885</v>
      </c>
      <c r="I434" s="10">
        <f t="shared" si="57"/>
        <v>82.857142857142861</v>
      </c>
      <c r="J434" s="11">
        <f t="shared" si="58"/>
        <v>82.857142857142861</v>
      </c>
      <c r="K434" s="12">
        <f t="shared" si="59"/>
        <v>44.293897196862702</v>
      </c>
      <c r="L434" s="12">
        <f t="shared" si="60"/>
        <v>44.293897196862702</v>
      </c>
      <c r="M434" s="13">
        <f t="shared" si="61"/>
        <v>1</v>
      </c>
      <c r="N434" s="2">
        <f t="shared" si="62"/>
        <v>121.61826532679851</v>
      </c>
    </row>
    <row r="435" spans="1:14" x14ac:dyDescent="0.35">
      <c r="A435" s="28" t="s">
        <v>304</v>
      </c>
      <c r="B435" s="29">
        <v>1.4</v>
      </c>
      <c r="C435" s="30">
        <v>9.0299999999999994</v>
      </c>
      <c r="D435" s="31">
        <v>9.9499999999999993</v>
      </c>
      <c r="E435" s="28">
        <v>3.3</v>
      </c>
      <c r="F435" s="32">
        <v>0</v>
      </c>
      <c r="G435" s="27">
        <f t="shared" si="55"/>
        <v>119.27702113224137</v>
      </c>
      <c r="H435" s="9">
        <f t="shared" si="56"/>
        <v>0.84995058032935766</v>
      </c>
      <c r="I435" s="10">
        <f t="shared" si="57"/>
        <v>82.857142857142861</v>
      </c>
      <c r="J435" s="11">
        <f t="shared" si="58"/>
        <v>82.857142857142861</v>
      </c>
      <c r="K435" s="12">
        <f t="shared" si="59"/>
        <v>41.685989621499985</v>
      </c>
      <c r="L435" s="12">
        <f t="shared" si="60"/>
        <v>41.685989621499985</v>
      </c>
      <c r="M435" s="13">
        <f t="shared" si="61"/>
        <v>1</v>
      </c>
      <c r="N435" s="2">
        <f t="shared" si="62"/>
        <v>119.27702113224137</v>
      </c>
    </row>
    <row r="436" spans="1:14" x14ac:dyDescent="0.35">
      <c r="A436" s="28" t="s">
        <v>305</v>
      </c>
      <c r="B436" s="29">
        <v>9.3000000000000007</v>
      </c>
      <c r="C436" s="30">
        <v>9.0399999999999991</v>
      </c>
      <c r="D436" s="31">
        <v>11.2</v>
      </c>
      <c r="E436" s="28">
        <v>3.3</v>
      </c>
      <c r="F436" s="32">
        <v>0</v>
      </c>
      <c r="G436" s="27">
        <f t="shared" si="55"/>
        <v>94.084833942323343</v>
      </c>
      <c r="H436" s="9">
        <f t="shared" si="56"/>
        <v>0.84995058032935766</v>
      </c>
      <c r="I436" s="10">
        <f t="shared" si="57"/>
        <v>12.473118279569892</v>
      </c>
      <c r="J436" s="11">
        <f t="shared" si="58"/>
        <v>12.473118279569892</v>
      </c>
      <c r="K436" s="12">
        <f t="shared" si="59"/>
        <v>74.129337031009669</v>
      </c>
      <c r="L436" s="12">
        <f t="shared" si="60"/>
        <v>74.129337031009669</v>
      </c>
      <c r="M436" s="13">
        <f t="shared" si="61"/>
        <v>2.16</v>
      </c>
      <c r="N436" s="2">
        <f t="shared" si="62"/>
        <v>94.084833942323343</v>
      </c>
    </row>
    <row r="437" spans="1:14" x14ac:dyDescent="0.35">
      <c r="A437" s="28" t="s">
        <v>306</v>
      </c>
      <c r="B437" s="29">
        <v>7.8</v>
      </c>
      <c r="C437" s="30">
        <v>9.36</v>
      </c>
      <c r="D437" s="31">
        <v>10.38</v>
      </c>
      <c r="E437" s="28">
        <v>3.3</v>
      </c>
      <c r="F437" s="32">
        <v>0</v>
      </c>
      <c r="G437" s="27">
        <f t="shared" si="55"/>
        <v>69.86608257327228</v>
      </c>
      <c r="H437" s="9">
        <f t="shared" si="56"/>
        <v>0.84995058032935766</v>
      </c>
      <c r="I437" s="10">
        <f t="shared" si="57"/>
        <v>14.871794871794872</v>
      </c>
      <c r="J437" s="11">
        <f t="shared" si="58"/>
        <v>14.871794871794872</v>
      </c>
      <c r="K437" s="12">
        <f t="shared" si="59"/>
        <v>50.814787769498523</v>
      </c>
      <c r="L437" s="12">
        <f t="shared" si="60"/>
        <v>50.814787769498523</v>
      </c>
      <c r="M437" s="13">
        <f t="shared" si="61"/>
        <v>1.0200000000000014</v>
      </c>
      <c r="N437" s="2">
        <f t="shared" si="62"/>
        <v>69.86608257327228</v>
      </c>
    </row>
    <row r="438" spans="1:14" x14ac:dyDescent="0.35">
      <c r="A438" s="28" t="s">
        <v>307</v>
      </c>
      <c r="B438" s="29">
        <v>12.3</v>
      </c>
      <c r="C438" s="30">
        <v>7.33</v>
      </c>
      <c r="D438" s="31">
        <v>8.02</v>
      </c>
      <c r="E438" s="28">
        <v>3.2</v>
      </c>
      <c r="F438" s="32">
        <v>0</v>
      </c>
      <c r="G438" s="27">
        <f t="shared" si="55"/>
        <v>29.435158890365194</v>
      </c>
      <c r="H438" s="9">
        <f t="shared" si="56"/>
        <v>0.89303923354085424</v>
      </c>
      <c r="I438" s="10">
        <f t="shared" si="57"/>
        <v>9.4308943089430883</v>
      </c>
      <c r="J438" s="11">
        <f t="shared" si="58"/>
        <v>9.4308943089430883</v>
      </c>
      <c r="K438" s="12">
        <f t="shared" si="59"/>
        <v>17.482673491452719</v>
      </c>
      <c r="L438" s="12">
        <f t="shared" si="60"/>
        <v>17.482673491452719</v>
      </c>
      <c r="M438" s="13">
        <f t="shared" si="61"/>
        <v>1</v>
      </c>
      <c r="N438" s="2">
        <f t="shared" si="62"/>
        <v>29.435158890365194</v>
      </c>
    </row>
    <row r="439" spans="1:14" x14ac:dyDescent="0.35">
      <c r="A439" s="28" t="s">
        <v>307</v>
      </c>
      <c r="B439" s="29">
        <v>12.3</v>
      </c>
      <c r="C439" s="30">
        <v>7.33</v>
      </c>
      <c r="D439" s="31">
        <v>8.02</v>
      </c>
      <c r="E439" s="28">
        <v>3</v>
      </c>
      <c r="F439" s="32">
        <v>0</v>
      </c>
      <c r="G439" s="27">
        <f t="shared" si="55"/>
        <v>30.389823475656506</v>
      </c>
      <c r="H439" s="9">
        <f t="shared" si="56"/>
        <v>0.98171946674683885</v>
      </c>
      <c r="I439" s="10">
        <f t="shared" si="57"/>
        <v>9.4308943089430883</v>
      </c>
      <c r="J439" s="11">
        <f t="shared" si="58"/>
        <v>9.4308943089430883</v>
      </c>
      <c r="K439" s="12">
        <f t="shared" si="59"/>
        <v>18.211423479122477</v>
      </c>
      <c r="L439" s="12">
        <f t="shared" si="60"/>
        <v>18.211423479122477</v>
      </c>
      <c r="M439" s="13">
        <f t="shared" si="61"/>
        <v>1</v>
      </c>
      <c r="N439" s="2">
        <f t="shared" si="62"/>
        <v>30.389823475656506</v>
      </c>
    </row>
    <row r="440" spans="1:14" x14ac:dyDescent="0.35">
      <c r="A440" s="28" t="s">
        <v>308</v>
      </c>
      <c r="B440" s="29">
        <v>15.3</v>
      </c>
      <c r="C440" s="30">
        <v>6.34</v>
      </c>
      <c r="D440" s="31">
        <v>9.14</v>
      </c>
      <c r="E440" s="28">
        <v>2.8</v>
      </c>
      <c r="F440" s="32">
        <v>0</v>
      </c>
      <c r="G440" s="27">
        <f t="shared" si="55"/>
        <v>54.748491242925738</v>
      </c>
      <c r="H440" s="9">
        <f t="shared" si="56"/>
        <v>1.073678201352156</v>
      </c>
      <c r="I440" s="10">
        <f t="shared" si="57"/>
        <v>7.5816993464052285</v>
      </c>
      <c r="J440" s="11">
        <f t="shared" si="58"/>
        <v>7.5816993464052285</v>
      </c>
      <c r="K440" s="12">
        <f t="shared" si="59"/>
        <v>31.822598561916788</v>
      </c>
      <c r="L440" s="12">
        <f t="shared" si="60"/>
        <v>31.822598561916788</v>
      </c>
      <c r="M440" s="13">
        <f t="shared" si="61"/>
        <v>2.8000000000000007</v>
      </c>
      <c r="N440" s="2">
        <f t="shared" si="62"/>
        <v>54.748491242925738</v>
      </c>
    </row>
    <row r="441" spans="1:14" x14ac:dyDescent="0.35">
      <c r="A441" s="28" t="s">
        <v>309</v>
      </c>
      <c r="B441" s="29">
        <v>3.5</v>
      </c>
      <c r="C441" s="30">
        <v>6.3</v>
      </c>
      <c r="D441" s="31">
        <v>7.3</v>
      </c>
      <c r="E441" s="28">
        <v>3.45</v>
      </c>
      <c r="F441" s="32">
        <v>0</v>
      </c>
      <c r="G441" s="27">
        <f t="shared" si="55"/>
        <v>46.005765513476788</v>
      </c>
      <c r="H441" s="9">
        <f t="shared" si="56"/>
        <v>0.78690840266666429</v>
      </c>
      <c r="I441" s="10">
        <f t="shared" si="57"/>
        <v>33.142857142857146</v>
      </c>
      <c r="J441" s="11">
        <f t="shared" si="58"/>
        <v>33.142857142857146</v>
      </c>
      <c r="K441" s="12">
        <f t="shared" si="59"/>
        <v>11.950379044278058</v>
      </c>
      <c r="L441" s="12">
        <f t="shared" si="60"/>
        <v>11.950379044278058</v>
      </c>
      <c r="M441" s="13">
        <f t="shared" si="61"/>
        <v>1</v>
      </c>
      <c r="N441" s="2">
        <f t="shared" si="62"/>
        <v>46.005765513476788</v>
      </c>
    </row>
    <row r="442" spans="1:14" x14ac:dyDescent="0.35">
      <c r="A442" s="28" t="s">
        <v>309</v>
      </c>
      <c r="B442" s="29">
        <v>3.5</v>
      </c>
      <c r="C442" s="30">
        <v>6.26</v>
      </c>
      <c r="D442" s="31">
        <v>7.31</v>
      </c>
      <c r="E442" s="28">
        <v>2.8</v>
      </c>
      <c r="F442" s="32">
        <v>0</v>
      </c>
      <c r="G442" s="27">
        <f t="shared" si="55"/>
        <v>49.423270922484534</v>
      </c>
      <c r="H442" s="9">
        <f t="shared" si="56"/>
        <v>1.073678201352156</v>
      </c>
      <c r="I442" s="10">
        <f t="shared" si="57"/>
        <v>33.142857142857146</v>
      </c>
      <c r="J442" s="11">
        <f t="shared" si="58"/>
        <v>33.142857142857146</v>
      </c>
      <c r="K442" s="12">
        <f t="shared" si="59"/>
        <v>13.700475495900415</v>
      </c>
      <c r="L442" s="12">
        <f t="shared" si="60"/>
        <v>13.700475495900415</v>
      </c>
      <c r="M442" s="13">
        <f t="shared" si="61"/>
        <v>1.0499999999999998</v>
      </c>
      <c r="N442" s="2">
        <f t="shared" si="62"/>
        <v>49.423270922484534</v>
      </c>
    </row>
    <row r="443" spans="1:14" x14ac:dyDescent="0.35">
      <c r="A443" s="28" t="s">
        <v>309</v>
      </c>
      <c r="B443" s="29">
        <v>3.5</v>
      </c>
      <c r="C443" s="30">
        <v>6.26</v>
      </c>
      <c r="D443" s="31">
        <v>7.31</v>
      </c>
      <c r="E443" s="28">
        <v>3</v>
      </c>
      <c r="F443" s="32">
        <v>0</v>
      </c>
      <c r="G443" s="27">
        <f t="shared" si="55"/>
        <v>48.581947319433596</v>
      </c>
      <c r="H443" s="9">
        <f t="shared" si="56"/>
        <v>0.98171946674683885</v>
      </c>
      <c r="I443" s="10">
        <f t="shared" si="57"/>
        <v>33.142857142857146</v>
      </c>
      <c r="J443" s="11">
        <f t="shared" si="58"/>
        <v>33.142857142857146</v>
      </c>
      <c r="K443" s="12">
        <f t="shared" si="59"/>
        <v>13.132393677362279</v>
      </c>
      <c r="L443" s="12">
        <f t="shared" si="60"/>
        <v>13.132393677362279</v>
      </c>
      <c r="M443" s="13">
        <f t="shared" si="61"/>
        <v>1.0499999999999998</v>
      </c>
      <c r="N443" s="2">
        <f t="shared" si="62"/>
        <v>48.581947319433596</v>
      </c>
    </row>
    <row r="444" spans="1:14" x14ac:dyDescent="0.35">
      <c r="A444" s="28" t="s">
        <v>310</v>
      </c>
      <c r="B444" s="29">
        <v>21.4</v>
      </c>
      <c r="C444" s="30">
        <v>5.1100000000000003</v>
      </c>
      <c r="D444" s="31">
        <v>6.33</v>
      </c>
      <c r="E444" s="28">
        <v>3</v>
      </c>
      <c r="F444" s="32">
        <v>0</v>
      </c>
      <c r="G444" s="27" t="str">
        <f t="shared" si="55"/>
        <v>Binocular</v>
      </c>
      <c r="H444" s="9">
        <f t="shared" si="56"/>
        <v>0.98171946674683885</v>
      </c>
      <c r="I444" s="10">
        <f t="shared" si="57"/>
        <v>5.4205607476635516</v>
      </c>
      <c r="J444" s="11">
        <f t="shared" si="58"/>
        <v>5.4205607476635516</v>
      </c>
      <c r="K444" s="12">
        <f t="shared" si="59"/>
        <v>8.362649472543735</v>
      </c>
      <c r="L444" s="12">
        <f t="shared" si="60"/>
        <v>8.362649472543735</v>
      </c>
      <c r="M444" s="13">
        <f t="shared" si="61"/>
        <v>1.2199999999999998</v>
      </c>
      <c r="N444" s="2">
        <f t="shared" si="62"/>
        <v>12.356002911808822</v>
      </c>
    </row>
    <row r="445" spans="1:14" x14ac:dyDescent="0.35">
      <c r="A445" s="28" t="s">
        <v>311</v>
      </c>
      <c r="B445" s="29">
        <v>13.5</v>
      </c>
      <c r="C445" s="30">
        <v>8.58</v>
      </c>
      <c r="D445" s="31">
        <v>10.64</v>
      </c>
      <c r="E445" s="28">
        <v>3.45</v>
      </c>
      <c r="F445" s="32">
        <v>0</v>
      </c>
      <c r="G445" s="27">
        <f t="shared" si="55"/>
        <v>74.121917224388184</v>
      </c>
      <c r="H445" s="9">
        <f t="shared" si="56"/>
        <v>0.78690840266666429</v>
      </c>
      <c r="I445" s="10">
        <f t="shared" si="57"/>
        <v>8.5925925925925934</v>
      </c>
      <c r="J445" s="11">
        <f t="shared" si="58"/>
        <v>8.5925925925925934</v>
      </c>
      <c r="K445" s="12">
        <f t="shared" si="59"/>
        <v>55.639302953440612</v>
      </c>
      <c r="L445" s="12">
        <f t="shared" si="60"/>
        <v>55.639302953440612</v>
      </c>
      <c r="M445" s="13">
        <f t="shared" si="61"/>
        <v>2.0600000000000005</v>
      </c>
      <c r="N445" s="2">
        <f t="shared" si="62"/>
        <v>74.121917224388184</v>
      </c>
    </row>
    <row r="446" spans="1:14" x14ac:dyDescent="0.35">
      <c r="A446" s="28" t="s">
        <v>312</v>
      </c>
      <c r="B446" s="29">
        <v>10.3</v>
      </c>
      <c r="C446" s="30">
        <v>9.4600000000000009</v>
      </c>
      <c r="D446" s="31">
        <v>10.79</v>
      </c>
      <c r="E446" s="28">
        <v>3.45</v>
      </c>
      <c r="F446" s="32">
        <v>0</v>
      </c>
      <c r="G446" s="27">
        <f t="shared" si="55"/>
        <v>75.861220273474615</v>
      </c>
      <c r="H446" s="9">
        <f t="shared" si="56"/>
        <v>0.78690840266666429</v>
      </c>
      <c r="I446" s="10">
        <f t="shared" si="57"/>
        <v>11.262135922330096</v>
      </c>
      <c r="J446" s="11">
        <f t="shared" si="58"/>
        <v>11.262135922330096</v>
      </c>
      <c r="K446" s="12">
        <f t="shared" si="59"/>
        <v>59.618587244575316</v>
      </c>
      <c r="L446" s="12">
        <f t="shared" si="60"/>
        <v>59.618587244575316</v>
      </c>
      <c r="M446" s="13">
        <f t="shared" si="61"/>
        <v>1.3299999999999983</v>
      </c>
      <c r="N446" s="2">
        <f t="shared" si="62"/>
        <v>75.861220273474615</v>
      </c>
    </row>
    <row r="447" spans="1:14" x14ac:dyDescent="0.35">
      <c r="A447" s="28" t="s">
        <v>313</v>
      </c>
      <c r="B447" s="29">
        <v>3.9</v>
      </c>
      <c r="C447" s="30">
        <v>6.68</v>
      </c>
      <c r="D447" s="31">
        <v>8.32</v>
      </c>
      <c r="E447" s="28">
        <v>3.45</v>
      </c>
      <c r="F447" s="32">
        <v>0</v>
      </c>
      <c r="G447" s="27">
        <f t="shared" si="55"/>
        <v>60.550476805496217</v>
      </c>
      <c r="H447" s="9">
        <f t="shared" si="56"/>
        <v>0.78690840266666429</v>
      </c>
      <c r="I447" s="10">
        <f t="shared" si="57"/>
        <v>29.743589743589745</v>
      </c>
      <c r="J447" s="11">
        <f t="shared" si="58"/>
        <v>29.743589743589745</v>
      </c>
      <c r="K447" s="12">
        <f t="shared" si="59"/>
        <v>19.115324745263468</v>
      </c>
      <c r="L447" s="12">
        <f t="shared" si="60"/>
        <v>19.115324745263468</v>
      </c>
      <c r="M447" s="13">
        <f t="shared" si="61"/>
        <v>1.6400000000000006</v>
      </c>
      <c r="N447" s="2">
        <f t="shared" si="62"/>
        <v>60.550476805496217</v>
      </c>
    </row>
    <row r="448" spans="1:14" x14ac:dyDescent="0.35">
      <c r="A448" s="28" t="s">
        <v>314</v>
      </c>
      <c r="B448" s="29">
        <v>8.9</v>
      </c>
      <c r="C448" s="30">
        <v>7</v>
      </c>
      <c r="D448" s="31">
        <v>7.13</v>
      </c>
      <c r="E448" s="28">
        <v>3.3</v>
      </c>
      <c r="F448" s="32">
        <v>0</v>
      </c>
      <c r="G448" s="27">
        <f t="shared" si="55"/>
        <v>24.830869182586191</v>
      </c>
      <c r="H448" s="9">
        <f t="shared" si="56"/>
        <v>0.84995058032935766</v>
      </c>
      <c r="I448" s="10">
        <f t="shared" si="57"/>
        <v>13.033707865168539</v>
      </c>
      <c r="J448" s="11">
        <f t="shared" si="58"/>
        <v>13.033707865168539</v>
      </c>
      <c r="K448" s="12">
        <f t="shared" si="59"/>
        <v>11.376013953144012</v>
      </c>
      <c r="L448" s="12">
        <f t="shared" si="60"/>
        <v>11.376013953144012</v>
      </c>
      <c r="M448" s="13">
        <f t="shared" si="61"/>
        <v>1</v>
      </c>
      <c r="N448" s="2">
        <f t="shared" si="62"/>
        <v>24.830869182586191</v>
      </c>
    </row>
    <row r="449" spans="1:14" x14ac:dyDescent="0.35">
      <c r="A449" s="28" t="s">
        <v>315</v>
      </c>
      <c r="B449" s="29">
        <v>5.4</v>
      </c>
      <c r="C449" s="30">
        <v>8.77</v>
      </c>
      <c r="D449" s="31">
        <v>9.9</v>
      </c>
      <c r="E449" s="28">
        <v>3.3</v>
      </c>
      <c r="F449" s="32">
        <v>0</v>
      </c>
      <c r="G449" s="27">
        <f t="shared" si="55"/>
        <v>69.482603952645135</v>
      </c>
      <c r="H449" s="9">
        <f t="shared" si="56"/>
        <v>0.84995058032935766</v>
      </c>
      <c r="I449" s="10">
        <f t="shared" si="57"/>
        <v>21.481481481481481</v>
      </c>
      <c r="J449" s="11">
        <f t="shared" si="58"/>
        <v>21.481481481481481</v>
      </c>
      <c r="K449" s="12">
        <f t="shared" si="59"/>
        <v>40.737100650507493</v>
      </c>
      <c r="L449" s="12">
        <f t="shared" si="60"/>
        <v>40.737100650507493</v>
      </c>
      <c r="M449" s="13">
        <f t="shared" si="61"/>
        <v>1.1300000000000008</v>
      </c>
      <c r="N449" s="2">
        <f t="shared" si="62"/>
        <v>69.482603952645135</v>
      </c>
    </row>
    <row r="450" spans="1:14" x14ac:dyDescent="0.35">
      <c r="A450" s="28" t="s">
        <v>316</v>
      </c>
      <c r="B450" s="29">
        <v>1.8</v>
      </c>
      <c r="C450" s="30">
        <v>6.74</v>
      </c>
      <c r="D450" s="31">
        <v>7.83</v>
      </c>
      <c r="E450" s="28">
        <v>3.3</v>
      </c>
      <c r="F450" s="32">
        <v>0</v>
      </c>
      <c r="G450" s="27">
        <f t="shared" si="55"/>
        <v>79.153627794969751</v>
      </c>
      <c r="H450" s="9">
        <f t="shared" si="56"/>
        <v>0.84995058032935766</v>
      </c>
      <c r="I450" s="10">
        <f t="shared" si="57"/>
        <v>64.444444444444443</v>
      </c>
      <c r="J450" s="11">
        <f t="shared" si="58"/>
        <v>64.444444444444443</v>
      </c>
      <c r="K450" s="12">
        <f t="shared" si="59"/>
        <v>15.703270654822854</v>
      </c>
      <c r="L450" s="12">
        <f t="shared" si="60"/>
        <v>15.703270654822854</v>
      </c>
      <c r="M450" s="13">
        <f t="shared" si="61"/>
        <v>1.0899999999999999</v>
      </c>
      <c r="N450" s="2">
        <f t="shared" si="62"/>
        <v>79.153627794969751</v>
      </c>
    </row>
    <row r="451" spans="1:14" x14ac:dyDescent="0.35">
      <c r="A451" s="28" t="s">
        <v>317</v>
      </c>
      <c r="B451" s="29">
        <v>2.7</v>
      </c>
      <c r="C451" s="30">
        <v>9.0299999999999994</v>
      </c>
      <c r="D451" s="31">
        <v>9.4499999999999993</v>
      </c>
      <c r="E451" s="28">
        <v>3.3</v>
      </c>
      <c r="F451" s="32">
        <v>0</v>
      </c>
      <c r="G451" s="27">
        <f t="shared" si="55"/>
        <v>80.371630804044244</v>
      </c>
      <c r="H451" s="9">
        <f t="shared" si="56"/>
        <v>0.84995058032935766</v>
      </c>
      <c r="I451" s="10">
        <f t="shared" si="57"/>
        <v>42.962962962962962</v>
      </c>
      <c r="J451" s="11">
        <f t="shared" si="58"/>
        <v>42.962962962962962</v>
      </c>
      <c r="K451" s="12">
        <f t="shared" si="59"/>
        <v>33.112358548780819</v>
      </c>
      <c r="L451" s="12">
        <f t="shared" si="60"/>
        <v>33.112358548780819</v>
      </c>
      <c r="M451" s="13">
        <f t="shared" si="61"/>
        <v>1</v>
      </c>
      <c r="N451" s="2">
        <f t="shared" si="62"/>
        <v>80.371630804044244</v>
      </c>
    </row>
    <row r="452" spans="1:14" x14ac:dyDescent="0.35">
      <c r="A452" s="28" t="s">
        <v>318</v>
      </c>
      <c r="B452" s="29">
        <v>16.899999999999999</v>
      </c>
      <c r="C452" s="30">
        <v>9.5399999999999991</v>
      </c>
      <c r="D452" s="31">
        <v>10.47</v>
      </c>
      <c r="E452" s="28">
        <v>3.3</v>
      </c>
      <c r="F452" s="32">
        <v>0</v>
      </c>
      <c r="G452" s="27">
        <f t="shared" si="55"/>
        <v>61.994277638615202</v>
      </c>
      <c r="H452" s="9">
        <f t="shared" si="56"/>
        <v>0.84995058032935766</v>
      </c>
      <c r="I452" s="10">
        <f t="shared" si="57"/>
        <v>6.8639053254437874</v>
      </c>
      <c r="J452" s="11">
        <f t="shared" si="58"/>
        <v>6.8639053254437874</v>
      </c>
      <c r="K452" s="12">
        <f t="shared" si="59"/>
        <v>52.965138963069975</v>
      </c>
      <c r="L452" s="12">
        <f t="shared" si="60"/>
        <v>52.965138963069968</v>
      </c>
      <c r="M452" s="13">
        <f t="shared" si="61"/>
        <v>1</v>
      </c>
      <c r="N452" s="2">
        <f t="shared" si="62"/>
        <v>61.994277638615202</v>
      </c>
    </row>
    <row r="453" spans="1:14" x14ac:dyDescent="0.35">
      <c r="A453" s="28" t="s">
        <v>319</v>
      </c>
      <c r="B453" s="29">
        <v>6.9</v>
      </c>
      <c r="C453" s="30">
        <v>8.65</v>
      </c>
      <c r="D453" s="31">
        <v>10.07</v>
      </c>
      <c r="E453" s="28">
        <v>3.3</v>
      </c>
      <c r="F453" s="32">
        <v>0</v>
      </c>
      <c r="G453" s="27">
        <f t="shared" ref="G453:G516" si="63">IF(N453&lt;20,"Binocular",N453)</f>
        <v>70.414338792448746</v>
      </c>
      <c r="H453" s="9">
        <f t="shared" si="56"/>
        <v>0.84995058032935766</v>
      </c>
      <c r="I453" s="10">
        <f t="shared" si="57"/>
        <v>16.811594202898551</v>
      </c>
      <c r="J453" s="11">
        <f t="shared" si="58"/>
        <v>16.811594202898551</v>
      </c>
      <c r="K453" s="12">
        <f t="shared" si="59"/>
        <v>44.054483720900073</v>
      </c>
      <c r="L453" s="12">
        <f t="shared" si="60"/>
        <v>44.054483720900073</v>
      </c>
      <c r="M453" s="13">
        <f t="shared" si="61"/>
        <v>1.42</v>
      </c>
      <c r="N453" s="2">
        <f t="shared" si="62"/>
        <v>70.414338792448746</v>
      </c>
    </row>
    <row r="454" spans="1:14" x14ac:dyDescent="0.35">
      <c r="A454" s="28" t="s">
        <v>320</v>
      </c>
      <c r="B454" s="29">
        <v>6.1</v>
      </c>
      <c r="C454" s="30">
        <v>10.119999999999999</v>
      </c>
      <c r="D454" s="31">
        <v>10.4</v>
      </c>
      <c r="E454" s="28">
        <v>3.3</v>
      </c>
      <c r="F454" s="32">
        <v>0</v>
      </c>
      <c r="G454" s="27">
        <f t="shared" si="63"/>
        <v>74.469994799571325</v>
      </c>
      <c r="H454" s="9">
        <f t="shared" si="56"/>
        <v>0.84995058032935766</v>
      </c>
      <c r="I454" s="10">
        <f t="shared" si="57"/>
        <v>19.016393442622952</v>
      </c>
      <c r="J454" s="11">
        <f t="shared" si="58"/>
        <v>19.016393442622952</v>
      </c>
      <c r="K454" s="12">
        <f t="shared" si="59"/>
        <v>51.284971211740555</v>
      </c>
      <c r="L454" s="12">
        <f t="shared" si="60"/>
        <v>51.284971211740555</v>
      </c>
      <c r="M454" s="13">
        <f t="shared" si="61"/>
        <v>1</v>
      </c>
      <c r="N454" s="2">
        <f t="shared" si="62"/>
        <v>74.469994799571325</v>
      </c>
    </row>
    <row r="455" spans="1:14" x14ac:dyDescent="0.35">
      <c r="A455" s="28" t="s">
        <v>321</v>
      </c>
      <c r="B455" s="29">
        <v>7.2</v>
      </c>
      <c r="C455" s="30">
        <v>8.15</v>
      </c>
      <c r="D455" s="31">
        <v>10.3</v>
      </c>
      <c r="E455" s="28">
        <v>3</v>
      </c>
      <c r="F455" s="32">
        <v>0</v>
      </c>
      <c r="G455" s="27">
        <f t="shared" si="63"/>
        <v>81.922157363380535</v>
      </c>
      <c r="H455" s="9">
        <f t="shared" si="56"/>
        <v>0.98171946674683885</v>
      </c>
      <c r="I455" s="10">
        <f t="shared" si="57"/>
        <v>16.111111111111111</v>
      </c>
      <c r="J455" s="11">
        <f t="shared" si="58"/>
        <v>16.111111111111111</v>
      </c>
      <c r="K455" s="12">
        <f t="shared" si="59"/>
        <v>52.040791515336899</v>
      </c>
      <c r="L455" s="12">
        <f t="shared" si="60"/>
        <v>52.040791515336892</v>
      </c>
      <c r="M455" s="13">
        <f t="shared" si="61"/>
        <v>2.1500000000000004</v>
      </c>
      <c r="N455" s="2">
        <f t="shared" si="62"/>
        <v>81.922157363380535</v>
      </c>
    </row>
    <row r="456" spans="1:14" x14ac:dyDescent="0.35">
      <c r="A456" s="28" t="s">
        <v>322</v>
      </c>
      <c r="B456" s="29">
        <v>1.9</v>
      </c>
      <c r="C456" s="30">
        <v>3.48</v>
      </c>
      <c r="D456" s="31">
        <v>3.53</v>
      </c>
      <c r="E456" s="28">
        <v>3</v>
      </c>
      <c r="F456" s="32">
        <v>0</v>
      </c>
      <c r="G456" s="27">
        <f t="shared" si="63"/>
        <v>49.454570901135398</v>
      </c>
      <c r="H456" s="9">
        <f t="shared" si="56"/>
        <v>0.98171946674683885</v>
      </c>
      <c r="I456" s="10">
        <f t="shared" si="57"/>
        <v>61.05263157894737</v>
      </c>
      <c r="J456" s="11">
        <f t="shared" si="58"/>
        <v>61.05263157894737</v>
      </c>
      <c r="K456" s="12">
        <f t="shared" si="59"/>
        <v>2.303264921323573</v>
      </c>
      <c r="L456" s="12">
        <f t="shared" si="60"/>
        <v>2.303264921323573</v>
      </c>
      <c r="M456" s="13">
        <f t="shared" si="61"/>
        <v>1</v>
      </c>
      <c r="N456" s="2">
        <f t="shared" si="62"/>
        <v>49.454570901135398</v>
      </c>
    </row>
    <row r="457" spans="1:14" x14ac:dyDescent="0.35">
      <c r="A457" s="28" t="s">
        <v>322</v>
      </c>
      <c r="B457" s="29">
        <v>1.9</v>
      </c>
      <c r="C457" s="30">
        <v>3.48</v>
      </c>
      <c r="D457" s="31">
        <v>3.53</v>
      </c>
      <c r="E457" s="28">
        <v>4</v>
      </c>
      <c r="F457" s="32">
        <v>0</v>
      </c>
      <c r="G457" s="27">
        <f t="shared" si="63"/>
        <v>48.154884092330789</v>
      </c>
      <c r="H457" s="9">
        <f t="shared" si="56"/>
        <v>0.57262618182583558</v>
      </c>
      <c r="I457" s="10">
        <f t="shared" si="57"/>
        <v>61.05263157894737</v>
      </c>
      <c r="J457" s="11">
        <f t="shared" si="58"/>
        <v>61.05263157894737</v>
      </c>
      <c r="K457" s="12">
        <f t="shared" si="59"/>
        <v>1.9077665789450451</v>
      </c>
      <c r="L457" s="12">
        <f t="shared" si="60"/>
        <v>1.9077665789450451</v>
      </c>
      <c r="M457" s="13">
        <f t="shared" si="61"/>
        <v>1</v>
      </c>
      <c r="N457" s="2">
        <f t="shared" si="62"/>
        <v>48.154884092330789</v>
      </c>
    </row>
    <row r="458" spans="1:14" x14ac:dyDescent="0.35">
      <c r="A458" s="28" t="s">
        <v>323</v>
      </c>
      <c r="B458" s="29">
        <v>16</v>
      </c>
      <c r="C458" s="30">
        <v>7.3</v>
      </c>
      <c r="D458" s="31">
        <v>8.1199999999999992</v>
      </c>
      <c r="E458" s="28">
        <v>3</v>
      </c>
      <c r="F458" s="32">
        <v>0</v>
      </c>
      <c r="G458" s="27">
        <f t="shared" si="63"/>
        <v>28.822513700150701</v>
      </c>
      <c r="H458" s="9">
        <f t="shared" si="56"/>
        <v>0.98171946674683885</v>
      </c>
      <c r="I458" s="10">
        <f t="shared" si="57"/>
        <v>7.25</v>
      </c>
      <c r="J458" s="11">
        <f t="shared" si="58"/>
        <v>7.25</v>
      </c>
      <c r="K458" s="12">
        <f t="shared" si="59"/>
        <v>19.069701425633575</v>
      </c>
      <c r="L458" s="12">
        <f t="shared" si="60"/>
        <v>19.069701425633575</v>
      </c>
      <c r="M458" s="13">
        <f t="shared" si="61"/>
        <v>1</v>
      </c>
      <c r="N458" s="2">
        <f t="shared" si="62"/>
        <v>28.822513700150701</v>
      </c>
    </row>
    <row r="459" spans="1:14" x14ac:dyDescent="0.35">
      <c r="A459" s="28" t="s">
        <v>324</v>
      </c>
      <c r="B459" s="29">
        <v>37.1</v>
      </c>
      <c r="C459" s="30">
        <v>7.16</v>
      </c>
      <c r="D459" s="31">
        <v>7.68</v>
      </c>
      <c r="E459" s="28">
        <v>3</v>
      </c>
      <c r="F459" s="32">
        <v>0</v>
      </c>
      <c r="G459" s="27" t="str">
        <f t="shared" si="63"/>
        <v>Binocular</v>
      </c>
      <c r="H459" s="9">
        <f t="shared" si="56"/>
        <v>0.98171946674683885</v>
      </c>
      <c r="I459" s="10">
        <f t="shared" si="57"/>
        <v>3.1266846361185983</v>
      </c>
      <c r="J459" s="11">
        <f t="shared" si="58"/>
        <v>3.1266846361185983</v>
      </c>
      <c r="K459" s="12">
        <f t="shared" si="59"/>
        <v>15.571982011244195</v>
      </c>
      <c r="L459" s="12">
        <f t="shared" si="60"/>
        <v>15.571982011244197</v>
      </c>
      <c r="M459" s="13">
        <f t="shared" si="61"/>
        <v>1</v>
      </c>
      <c r="N459" s="2">
        <f t="shared" si="62"/>
        <v>18.855297136250655</v>
      </c>
    </row>
    <row r="460" spans="1:14" x14ac:dyDescent="0.35">
      <c r="A460" s="28" t="s">
        <v>325</v>
      </c>
      <c r="B460" s="29">
        <v>5.7</v>
      </c>
      <c r="C460" s="30">
        <v>8.58</v>
      </c>
      <c r="D460" s="31">
        <v>8.7200000000000006</v>
      </c>
      <c r="E460" s="28">
        <v>3</v>
      </c>
      <c r="F460" s="32">
        <v>0</v>
      </c>
      <c r="G460" s="27">
        <f t="shared" si="63"/>
        <v>50.854367273447352</v>
      </c>
      <c r="H460" s="9">
        <f t="shared" si="56"/>
        <v>0.98171946674683885</v>
      </c>
      <c r="I460" s="10">
        <f t="shared" si="57"/>
        <v>20.350877192982455</v>
      </c>
      <c r="J460" s="11">
        <f t="shared" si="58"/>
        <v>20.350877192982455</v>
      </c>
      <c r="K460" s="12">
        <f t="shared" si="59"/>
        <v>25.1387624066002</v>
      </c>
      <c r="L460" s="12">
        <f t="shared" si="60"/>
        <v>25.1387624066002</v>
      </c>
      <c r="M460" s="13">
        <f t="shared" si="61"/>
        <v>1</v>
      </c>
      <c r="N460" s="2">
        <f t="shared" si="62"/>
        <v>50.854367273447352</v>
      </c>
    </row>
    <row r="461" spans="1:14" x14ac:dyDescent="0.35">
      <c r="A461" s="28" t="s">
        <v>326</v>
      </c>
      <c r="B461" s="29">
        <v>19.2</v>
      </c>
      <c r="C461" s="30">
        <v>2.85</v>
      </c>
      <c r="D461" s="31">
        <v>5.52</v>
      </c>
      <c r="E461" s="28">
        <v>2.8</v>
      </c>
      <c r="F461" s="32">
        <v>0</v>
      </c>
      <c r="G461" s="27" t="str">
        <f t="shared" si="63"/>
        <v>Binocular</v>
      </c>
      <c r="H461" s="9">
        <f t="shared" si="56"/>
        <v>1.073678201352156</v>
      </c>
      <c r="I461" s="10">
        <f t="shared" si="57"/>
        <v>6.041666666666667</v>
      </c>
      <c r="J461" s="11">
        <f t="shared" si="58"/>
        <v>6.041666666666667</v>
      </c>
      <c r="K461" s="12">
        <f t="shared" si="59"/>
        <v>6.0080790790662979</v>
      </c>
      <c r="L461" s="12">
        <f t="shared" si="60"/>
        <v>6.0080790790662979</v>
      </c>
      <c r="M461" s="13">
        <f t="shared" si="61"/>
        <v>2.6699999999999995</v>
      </c>
      <c r="N461" s="2">
        <f t="shared" si="62"/>
        <v>16.699330760941969</v>
      </c>
    </row>
    <row r="462" spans="1:14" x14ac:dyDescent="0.35">
      <c r="A462" s="28" t="s">
        <v>327</v>
      </c>
      <c r="B462" s="29">
        <v>36.1</v>
      </c>
      <c r="C462" s="30">
        <v>8.7200000000000006</v>
      </c>
      <c r="D462" s="31">
        <v>9.41</v>
      </c>
      <c r="E462" s="28">
        <v>2.8</v>
      </c>
      <c r="F462" s="32">
        <v>0</v>
      </c>
      <c r="G462" s="27">
        <f t="shared" si="63"/>
        <v>42.241597415439017</v>
      </c>
      <c r="H462" s="9">
        <f t="shared" si="56"/>
        <v>1.073678201352156</v>
      </c>
      <c r="I462" s="10">
        <f t="shared" si="57"/>
        <v>3.2132963988919667</v>
      </c>
      <c r="J462" s="11">
        <f t="shared" si="58"/>
        <v>3.2132963988919667</v>
      </c>
      <c r="K462" s="12">
        <f t="shared" si="59"/>
        <v>36.035922170613858</v>
      </c>
      <c r="L462" s="12">
        <f t="shared" si="60"/>
        <v>36.035922170613858</v>
      </c>
      <c r="M462" s="13">
        <f t="shared" si="61"/>
        <v>1</v>
      </c>
      <c r="N462" s="2">
        <f t="shared" si="62"/>
        <v>42.241597415439017</v>
      </c>
    </row>
    <row r="463" spans="1:14" x14ac:dyDescent="0.35">
      <c r="A463" s="28" t="s">
        <v>328</v>
      </c>
      <c r="B463" s="29">
        <v>26.8</v>
      </c>
      <c r="C463" s="30">
        <v>9.0299999999999994</v>
      </c>
      <c r="D463" s="31">
        <v>10.28</v>
      </c>
      <c r="E463" s="28">
        <v>3</v>
      </c>
      <c r="F463" s="32">
        <v>0</v>
      </c>
      <c r="G463" s="27">
        <f t="shared" si="63"/>
        <v>59.516841224719585</v>
      </c>
      <c r="H463" s="9">
        <f t="shared" si="56"/>
        <v>0.98171946674683885</v>
      </c>
      <c r="I463" s="10">
        <f t="shared" si="57"/>
        <v>4.3283582089552235</v>
      </c>
      <c r="J463" s="11">
        <f t="shared" si="58"/>
        <v>4.3283582089552235</v>
      </c>
      <c r="K463" s="12">
        <f t="shared" si="59"/>
        <v>51.563678670900224</v>
      </c>
      <c r="L463" s="12">
        <f t="shared" si="60"/>
        <v>51.563678670900224</v>
      </c>
      <c r="M463" s="13">
        <f t="shared" si="61"/>
        <v>1.25</v>
      </c>
      <c r="N463" s="2">
        <f t="shared" si="62"/>
        <v>59.516841224719585</v>
      </c>
    </row>
    <row r="464" spans="1:14" x14ac:dyDescent="0.35">
      <c r="A464" s="28" t="s">
        <v>329</v>
      </c>
      <c r="B464" s="29">
        <v>6.4</v>
      </c>
      <c r="C464" s="30">
        <v>8.67</v>
      </c>
      <c r="D464" s="31">
        <v>10.08</v>
      </c>
      <c r="E464" s="28">
        <v>2.8</v>
      </c>
      <c r="F464" s="32">
        <v>0</v>
      </c>
      <c r="G464" s="27">
        <f t="shared" si="63"/>
        <v>76.172278991560049</v>
      </c>
      <c r="H464" s="9">
        <f t="shared" si="56"/>
        <v>1.073678201352156</v>
      </c>
      <c r="I464" s="10">
        <f t="shared" si="57"/>
        <v>18.125</v>
      </c>
      <c r="J464" s="11">
        <f t="shared" si="58"/>
        <v>18.125</v>
      </c>
      <c r="K464" s="12">
        <f t="shared" si="59"/>
        <v>49.060914616939058</v>
      </c>
      <c r="L464" s="12">
        <f t="shared" si="60"/>
        <v>49.060914616939058</v>
      </c>
      <c r="M464" s="13">
        <f t="shared" si="61"/>
        <v>1.4100000000000001</v>
      </c>
      <c r="N464" s="2">
        <f t="shared" si="62"/>
        <v>76.172278991560049</v>
      </c>
    </row>
    <row r="465" spans="1:14" x14ac:dyDescent="0.35">
      <c r="A465" s="28" t="s">
        <v>330</v>
      </c>
      <c r="B465" s="29">
        <v>4.9000000000000004</v>
      </c>
      <c r="C465" s="30">
        <v>8.99</v>
      </c>
      <c r="D465" s="31">
        <v>10.37</v>
      </c>
      <c r="E465" s="28">
        <v>2.8</v>
      </c>
      <c r="F465" s="32">
        <v>0</v>
      </c>
      <c r="G465" s="27">
        <f t="shared" si="63"/>
        <v>87.725824790136556</v>
      </c>
      <c r="H465" s="9">
        <f t="shared" si="56"/>
        <v>1.073678201352156</v>
      </c>
      <c r="I465" s="10">
        <f t="shared" si="57"/>
        <v>23.673469387755102</v>
      </c>
      <c r="J465" s="11">
        <f t="shared" si="58"/>
        <v>23.673469387755102</v>
      </c>
      <c r="K465" s="12">
        <f t="shared" si="59"/>
        <v>56.070656400670472</v>
      </c>
      <c r="L465" s="12">
        <f t="shared" si="60"/>
        <v>56.070656400670465</v>
      </c>
      <c r="M465" s="13">
        <f t="shared" si="61"/>
        <v>1.379999999999999</v>
      </c>
      <c r="N465" s="2">
        <f t="shared" si="62"/>
        <v>87.725824790136556</v>
      </c>
    </row>
    <row r="466" spans="1:14" x14ac:dyDescent="0.35">
      <c r="A466" s="28" t="s">
        <v>331</v>
      </c>
      <c r="B466" s="29">
        <v>14.8</v>
      </c>
      <c r="C466" s="30">
        <v>7.85</v>
      </c>
      <c r="D466" s="31">
        <v>10.31</v>
      </c>
      <c r="E466" s="28">
        <v>2.8</v>
      </c>
      <c r="F466" s="32">
        <v>0</v>
      </c>
      <c r="G466" s="27">
        <f t="shared" si="63"/>
        <v>74.143688786998595</v>
      </c>
      <c r="H466" s="9">
        <f t="shared" si="56"/>
        <v>1.073678201352156</v>
      </c>
      <c r="I466" s="10">
        <f t="shared" si="57"/>
        <v>7.8378378378378377</v>
      </c>
      <c r="J466" s="11">
        <f t="shared" si="58"/>
        <v>7.8378378378378377</v>
      </c>
      <c r="K466" s="12">
        <f t="shared" si="59"/>
        <v>54.542575349104347</v>
      </c>
      <c r="L466" s="12">
        <f t="shared" si="60"/>
        <v>54.542575349104347</v>
      </c>
      <c r="M466" s="13">
        <f t="shared" si="61"/>
        <v>2.4600000000000009</v>
      </c>
      <c r="N466" s="2">
        <f t="shared" si="62"/>
        <v>74.143688786998595</v>
      </c>
    </row>
    <row r="467" spans="1:14" x14ac:dyDescent="0.35">
      <c r="A467" s="28" t="s">
        <v>332</v>
      </c>
      <c r="B467" s="29">
        <v>2.8</v>
      </c>
      <c r="C467" s="30">
        <v>6.33</v>
      </c>
      <c r="D467" s="31">
        <v>7.21</v>
      </c>
      <c r="E467" s="28">
        <v>3.8</v>
      </c>
      <c r="F467" s="32">
        <v>0</v>
      </c>
      <c r="G467" s="27">
        <f t="shared" si="63"/>
        <v>51.444372481072307</v>
      </c>
      <c r="H467" s="9">
        <f t="shared" si="56"/>
        <v>0.64741348898160545</v>
      </c>
      <c r="I467" s="10">
        <f t="shared" si="57"/>
        <v>41.428571428571431</v>
      </c>
      <c r="J467" s="11">
        <f t="shared" si="58"/>
        <v>41.428571428571431</v>
      </c>
      <c r="K467" s="12">
        <f t="shared" si="59"/>
        <v>10.751837644373193</v>
      </c>
      <c r="L467" s="12">
        <f t="shared" si="60"/>
        <v>10.751837644373193</v>
      </c>
      <c r="M467" s="13">
        <f t="shared" si="61"/>
        <v>1</v>
      </c>
      <c r="N467" s="2">
        <f t="shared" si="62"/>
        <v>51.444372481072307</v>
      </c>
    </row>
    <row r="468" spans="1:14" x14ac:dyDescent="0.35">
      <c r="A468" s="28" t="s">
        <v>332</v>
      </c>
      <c r="B468" s="29">
        <v>2.9</v>
      </c>
      <c r="C468" s="30">
        <v>6.33</v>
      </c>
      <c r="D468" s="31">
        <v>7.21</v>
      </c>
      <c r="E468" s="28">
        <v>2.8</v>
      </c>
      <c r="F468" s="32">
        <v>0</v>
      </c>
      <c r="G468" s="27">
        <f t="shared" si="63"/>
        <v>53.845607222442752</v>
      </c>
      <c r="H468" s="9">
        <f t="shared" si="56"/>
        <v>1.073678201352156</v>
      </c>
      <c r="I468" s="10">
        <f t="shared" si="57"/>
        <v>40</v>
      </c>
      <c r="J468" s="11">
        <f t="shared" si="58"/>
        <v>40</v>
      </c>
      <c r="K468" s="12">
        <f t="shared" si="59"/>
        <v>13.083852523553249</v>
      </c>
      <c r="L468" s="12">
        <f t="shared" si="60"/>
        <v>13.083852523553249</v>
      </c>
      <c r="M468" s="13">
        <f t="shared" si="61"/>
        <v>1</v>
      </c>
      <c r="N468" s="2">
        <f t="shared" si="62"/>
        <v>53.845607222442752</v>
      </c>
    </row>
    <row r="469" spans="1:14" x14ac:dyDescent="0.35">
      <c r="A469" s="28" t="s">
        <v>332</v>
      </c>
      <c r="B469" s="29">
        <v>2.9</v>
      </c>
      <c r="C469" s="30">
        <v>6.33</v>
      </c>
      <c r="D469" s="31">
        <v>7.21</v>
      </c>
      <c r="E469" s="28">
        <v>2.8</v>
      </c>
      <c r="F469" s="32">
        <v>0.46</v>
      </c>
      <c r="G469" s="27">
        <f t="shared" si="63"/>
        <v>77.175202310717609</v>
      </c>
      <c r="H469" s="9">
        <f t="shared" si="56"/>
        <v>1.073678201352156</v>
      </c>
      <c r="I469" s="10">
        <f t="shared" si="57"/>
        <v>40</v>
      </c>
      <c r="J469" s="11">
        <f t="shared" si="58"/>
        <v>47.845490043566123</v>
      </c>
      <c r="K469" s="12">
        <f t="shared" si="59"/>
        <v>13.083852523553249</v>
      </c>
      <c r="L469" s="12">
        <f t="shared" si="60"/>
        <v>14.401750161465193</v>
      </c>
      <c r="M469" s="13">
        <f t="shared" si="61"/>
        <v>1</v>
      </c>
      <c r="N469" s="2">
        <f t="shared" si="62"/>
        <v>77.175202310717609</v>
      </c>
    </row>
    <row r="470" spans="1:14" x14ac:dyDescent="0.35">
      <c r="A470" s="28" t="s">
        <v>333</v>
      </c>
      <c r="B470" s="29">
        <v>27.5</v>
      </c>
      <c r="C470" s="30">
        <v>8.99</v>
      </c>
      <c r="D470" s="31">
        <v>9.36</v>
      </c>
      <c r="E470" s="28">
        <v>3.8</v>
      </c>
      <c r="F470" s="32">
        <v>0</v>
      </c>
      <c r="G470" s="27">
        <f t="shared" si="63"/>
        <v>36.367778861577484</v>
      </c>
      <c r="H470" s="9">
        <f t="shared" si="56"/>
        <v>0.64741348898160545</v>
      </c>
      <c r="I470" s="10">
        <f t="shared" si="57"/>
        <v>4.2181818181818178</v>
      </c>
      <c r="J470" s="11">
        <f t="shared" si="58"/>
        <v>4.2181818181818178</v>
      </c>
      <c r="K470" s="12">
        <f t="shared" si="59"/>
        <v>28.938945226002016</v>
      </c>
      <c r="L470" s="12">
        <f t="shared" si="60"/>
        <v>28.938945226002016</v>
      </c>
      <c r="M470" s="13">
        <f t="shared" si="61"/>
        <v>1</v>
      </c>
      <c r="N470" s="2">
        <f t="shared" si="62"/>
        <v>36.367778861577484</v>
      </c>
    </row>
    <row r="471" spans="1:14" x14ac:dyDescent="0.35">
      <c r="A471" s="28" t="s">
        <v>334</v>
      </c>
      <c r="B471" s="29">
        <v>1.7</v>
      </c>
      <c r="C471" s="30">
        <v>6.9</v>
      </c>
      <c r="D471" s="31">
        <v>8.1999999999999993</v>
      </c>
      <c r="E471" s="28">
        <v>2.5</v>
      </c>
      <c r="F471" s="32">
        <v>0</v>
      </c>
      <c r="G471" s="27">
        <f t="shared" si="63"/>
        <v>93.842014663521397</v>
      </c>
      <c r="H471" s="9">
        <f t="shared" ref="H471:H534" si="64">0.0149136546170395+0.124667306072993*(6.5-E471)^1.63506511158234</f>
        <v>1.2176207188103867</v>
      </c>
      <c r="I471" s="10">
        <f t="shared" ref="I471:I534" si="65">116/B471</f>
        <v>68.235294117647058</v>
      </c>
      <c r="J471" s="11">
        <f t="shared" ref="J471:J534" si="66">116/B471-ROUND(116/B471-116/1.2213*(0.0950502775050452+(1.12627632206642)/((1+(F471/0.302756091410027)^2.26536793426585)^0.152776210790626))/B471,0)*(-0.124502804842503+15.5919411863431*F471-79.952641306428*F471^2+46.497636868053*F471^3+180.046972257086*F471^4-96.0995272278428*F471^5-312.155425754896*F471^6+252.108685457266*F471^7)</f>
        <v>68.235294117647058</v>
      </c>
      <c r="K471" s="12">
        <f t="shared" ref="K471:K534" si="67">10^((IF(D471&lt;C471,C471,D471)+H471-2.7)/5)</f>
        <v>22.055867483156291</v>
      </c>
      <c r="L471" s="12">
        <f t="shared" ref="L471:L534" si="68">SQRT(((K471/2)^2*PI()+((K471*F471)/2)^2*PI())/PI())*2</f>
        <v>22.055867483156291</v>
      </c>
      <c r="M471" s="13">
        <f t="shared" ref="M471:M534" si="69">IF(ABS(D471-C471)&lt;1,1,ABS(D471-C471))</f>
        <v>1.2999999999999989</v>
      </c>
      <c r="N471" s="2">
        <f t="shared" ref="N471:N534" si="70">28.2004379647114*J471^0.54341406881422+7.93181801181747*L471^0.57008922996566-279.748706397389*M471^-0.076600150962929/B471^0.461363131302114+8.14981519358482*M471^0.468237554468765-26.8211959485956</f>
        <v>93.842014663521397</v>
      </c>
    </row>
    <row r="472" spans="1:14" x14ac:dyDescent="0.35">
      <c r="A472" s="28" t="s">
        <v>335</v>
      </c>
      <c r="B472" s="29">
        <v>4.5</v>
      </c>
      <c r="C472" s="30">
        <v>5.76</v>
      </c>
      <c r="D472" s="31">
        <v>9.6</v>
      </c>
      <c r="E472" s="28">
        <v>2.8</v>
      </c>
      <c r="F472" s="32">
        <v>0</v>
      </c>
      <c r="G472" s="27">
        <f t="shared" si="63"/>
        <v>91.619556101533547</v>
      </c>
      <c r="H472" s="9">
        <f t="shared" si="64"/>
        <v>1.073678201352156</v>
      </c>
      <c r="I472" s="10">
        <f t="shared" si="65"/>
        <v>25.777777777777779</v>
      </c>
      <c r="J472" s="11">
        <f t="shared" si="66"/>
        <v>25.777777777777779</v>
      </c>
      <c r="K472" s="12">
        <f t="shared" si="67"/>
        <v>39.331059018135988</v>
      </c>
      <c r="L472" s="12">
        <f t="shared" si="68"/>
        <v>39.331059018135988</v>
      </c>
      <c r="M472" s="13">
        <f t="shared" si="69"/>
        <v>3.84</v>
      </c>
      <c r="N472" s="2">
        <f t="shared" si="70"/>
        <v>91.619556101533547</v>
      </c>
    </row>
    <row r="473" spans="1:14" x14ac:dyDescent="0.35">
      <c r="A473" s="28" t="s">
        <v>336</v>
      </c>
      <c r="B473" s="29">
        <v>17.3</v>
      </c>
      <c r="C473" s="30">
        <v>6.34</v>
      </c>
      <c r="D473" s="31">
        <v>10.51</v>
      </c>
      <c r="E473" s="28">
        <v>2.5</v>
      </c>
      <c r="F473" s="32">
        <v>0</v>
      </c>
      <c r="G473" s="27">
        <f t="shared" si="63"/>
        <v>85.941854764346303</v>
      </c>
      <c r="H473" s="9">
        <f t="shared" si="64"/>
        <v>1.2176207188103867</v>
      </c>
      <c r="I473" s="10">
        <f t="shared" si="65"/>
        <v>6.7052023121387281</v>
      </c>
      <c r="J473" s="11">
        <f t="shared" si="66"/>
        <v>6.7052023121387281</v>
      </c>
      <c r="K473" s="12">
        <f t="shared" si="67"/>
        <v>63.903426223512973</v>
      </c>
      <c r="L473" s="12">
        <f t="shared" si="68"/>
        <v>63.903426223512973</v>
      </c>
      <c r="M473" s="13">
        <f t="shared" si="69"/>
        <v>4.17</v>
      </c>
      <c r="N473" s="2">
        <f t="shared" si="70"/>
        <v>85.941854764346303</v>
      </c>
    </row>
    <row r="474" spans="1:14" x14ac:dyDescent="0.35">
      <c r="A474" s="28" t="s">
        <v>337</v>
      </c>
      <c r="B474" s="29">
        <v>1.8</v>
      </c>
      <c r="C474" s="30">
        <v>9.48</v>
      </c>
      <c r="D474" s="31">
        <v>9.65</v>
      </c>
      <c r="E474" s="28">
        <v>2.8</v>
      </c>
      <c r="F474" s="32">
        <v>0</v>
      </c>
      <c r="G474" s="27">
        <f t="shared" si="63"/>
        <v>104.48617822758635</v>
      </c>
      <c r="H474" s="9">
        <f t="shared" si="64"/>
        <v>1.073678201352156</v>
      </c>
      <c r="I474" s="10">
        <f t="shared" si="65"/>
        <v>64.444444444444443</v>
      </c>
      <c r="J474" s="11">
        <f t="shared" si="66"/>
        <v>64.444444444444443</v>
      </c>
      <c r="K474" s="12">
        <f t="shared" si="67"/>
        <v>40.247197072239317</v>
      </c>
      <c r="L474" s="12">
        <f t="shared" si="68"/>
        <v>40.247197072239317</v>
      </c>
      <c r="M474" s="13">
        <f t="shared" si="69"/>
        <v>1</v>
      </c>
      <c r="N474" s="2">
        <f t="shared" si="70"/>
        <v>104.48617822758635</v>
      </c>
    </row>
    <row r="475" spans="1:14" x14ac:dyDescent="0.35">
      <c r="A475" s="28" t="s">
        <v>338</v>
      </c>
      <c r="B475" s="29">
        <v>7.9</v>
      </c>
      <c r="C475" s="30">
        <v>6.9</v>
      </c>
      <c r="D475" s="31">
        <v>9.8000000000000007</v>
      </c>
      <c r="E475" s="28">
        <v>2.5</v>
      </c>
      <c r="F475" s="32">
        <v>0</v>
      </c>
      <c r="G475" s="27">
        <f t="shared" si="63"/>
        <v>79.090976412256197</v>
      </c>
      <c r="H475" s="9">
        <f t="shared" si="64"/>
        <v>1.2176207188103867</v>
      </c>
      <c r="I475" s="10">
        <f t="shared" si="65"/>
        <v>14.683544303797468</v>
      </c>
      <c r="J475" s="11">
        <f t="shared" si="66"/>
        <v>14.683544303797468</v>
      </c>
      <c r="K475" s="12">
        <f t="shared" si="67"/>
        <v>46.081238595187919</v>
      </c>
      <c r="L475" s="12">
        <f t="shared" si="68"/>
        <v>46.081238595187919</v>
      </c>
      <c r="M475" s="13">
        <f t="shared" si="69"/>
        <v>2.9000000000000004</v>
      </c>
      <c r="N475" s="2">
        <f t="shared" si="70"/>
        <v>79.090976412256197</v>
      </c>
    </row>
    <row r="476" spans="1:14" x14ac:dyDescent="0.35">
      <c r="A476" s="28" t="s">
        <v>339</v>
      </c>
      <c r="B476" s="29">
        <v>20.8</v>
      </c>
      <c r="C476" s="30">
        <v>9.61</v>
      </c>
      <c r="D476" s="31">
        <v>9.98</v>
      </c>
      <c r="E476" s="28">
        <v>2.8</v>
      </c>
      <c r="F476" s="32">
        <v>0</v>
      </c>
      <c r="G476" s="27">
        <f t="shared" si="63"/>
        <v>55.209469145257444</v>
      </c>
      <c r="H476" s="9">
        <f t="shared" si="64"/>
        <v>1.073678201352156</v>
      </c>
      <c r="I476" s="10">
        <f t="shared" si="65"/>
        <v>5.5769230769230766</v>
      </c>
      <c r="J476" s="11">
        <f t="shared" si="66"/>
        <v>5.5769230769230766</v>
      </c>
      <c r="K476" s="12">
        <f t="shared" si="67"/>
        <v>46.852809722607546</v>
      </c>
      <c r="L476" s="12">
        <f t="shared" si="68"/>
        <v>46.852809722607546</v>
      </c>
      <c r="M476" s="13">
        <f t="shared" si="69"/>
        <v>1</v>
      </c>
      <c r="N476" s="2">
        <f t="shared" si="70"/>
        <v>55.209469145257444</v>
      </c>
    </row>
    <row r="477" spans="1:14" x14ac:dyDescent="0.35">
      <c r="A477" s="28" t="s">
        <v>340</v>
      </c>
      <c r="B477" s="29">
        <v>4.9000000000000004</v>
      </c>
      <c r="C477" s="30">
        <v>8.17</v>
      </c>
      <c r="D477" s="31">
        <v>9.2799999999999994</v>
      </c>
      <c r="E477" s="28">
        <v>2.8</v>
      </c>
      <c r="F477" s="32">
        <v>0</v>
      </c>
      <c r="G477" s="27">
        <f t="shared" si="63"/>
        <v>65.00210953289475</v>
      </c>
      <c r="H477" s="9">
        <f t="shared" si="64"/>
        <v>1.073678201352156</v>
      </c>
      <c r="I477" s="10">
        <f t="shared" si="65"/>
        <v>23.673469387755102</v>
      </c>
      <c r="J477" s="11">
        <f t="shared" si="66"/>
        <v>23.673469387755102</v>
      </c>
      <c r="K477" s="12">
        <f t="shared" si="67"/>
        <v>33.941860193607987</v>
      </c>
      <c r="L477" s="12">
        <f t="shared" si="68"/>
        <v>33.941860193607987</v>
      </c>
      <c r="M477" s="13">
        <f t="shared" si="69"/>
        <v>1.1099999999999994</v>
      </c>
      <c r="N477" s="2">
        <f t="shared" si="70"/>
        <v>65.00210953289475</v>
      </c>
    </row>
    <row r="478" spans="1:14" x14ac:dyDescent="0.35">
      <c r="A478" s="28" t="s">
        <v>341</v>
      </c>
      <c r="B478" s="29">
        <v>2.6</v>
      </c>
      <c r="C478" s="30">
        <v>9.1</v>
      </c>
      <c r="D478" s="31">
        <v>9.4</v>
      </c>
      <c r="E478" s="28">
        <v>2.5</v>
      </c>
      <c r="F478" s="32">
        <v>0</v>
      </c>
      <c r="G478" s="27">
        <f t="shared" si="63"/>
        <v>86.846952814251907</v>
      </c>
      <c r="H478" s="9">
        <f t="shared" si="64"/>
        <v>1.2176207188103867</v>
      </c>
      <c r="I478" s="10">
        <f t="shared" si="65"/>
        <v>44.615384615384613</v>
      </c>
      <c r="J478" s="11">
        <f t="shared" si="66"/>
        <v>44.615384615384613</v>
      </c>
      <c r="K478" s="12">
        <f t="shared" si="67"/>
        <v>38.328704791015419</v>
      </c>
      <c r="L478" s="12">
        <f t="shared" si="68"/>
        <v>38.328704791015419</v>
      </c>
      <c r="M478" s="13">
        <f t="shared" si="69"/>
        <v>1</v>
      </c>
      <c r="N478" s="2">
        <f t="shared" si="70"/>
        <v>86.846952814251907</v>
      </c>
    </row>
    <row r="479" spans="1:14" x14ac:dyDescent="0.35">
      <c r="A479" s="28" t="s">
        <v>342</v>
      </c>
      <c r="B479" s="29">
        <v>10</v>
      </c>
      <c r="C479" s="30">
        <v>9.3000000000000007</v>
      </c>
      <c r="D479" s="31">
        <v>10.3</v>
      </c>
      <c r="E479" s="28">
        <v>2.5</v>
      </c>
      <c r="F479" s="32">
        <v>0</v>
      </c>
      <c r="G479" s="27">
        <f t="shared" si="63"/>
        <v>71.768723394670303</v>
      </c>
      <c r="H479" s="9">
        <f t="shared" si="64"/>
        <v>1.2176207188103867</v>
      </c>
      <c r="I479" s="10">
        <f t="shared" si="65"/>
        <v>11.6</v>
      </c>
      <c r="J479" s="11">
        <f t="shared" si="66"/>
        <v>11.6</v>
      </c>
      <c r="K479" s="12">
        <f t="shared" si="67"/>
        <v>58.012842274432224</v>
      </c>
      <c r="L479" s="12">
        <f t="shared" si="68"/>
        <v>58.012842274432224</v>
      </c>
      <c r="M479" s="13">
        <f t="shared" si="69"/>
        <v>1</v>
      </c>
      <c r="N479" s="2">
        <f t="shared" si="70"/>
        <v>71.768723394670303</v>
      </c>
    </row>
    <row r="480" spans="1:14" x14ac:dyDescent="0.35">
      <c r="A480" s="28" t="s">
        <v>343</v>
      </c>
      <c r="B480" s="29">
        <v>5.7</v>
      </c>
      <c r="C480" s="30">
        <v>7.2</v>
      </c>
      <c r="D480" s="31">
        <v>9.6</v>
      </c>
      <c r="E480" s="28">
        <v>2.5</v>
      </c>
      <c r="F480" s="32">
        <v>0</v>
      </c>
      <c r="G480" s="27">
        <f t="shared" si="63"/>
        <v>80.082500494267862</v>
      </c>
      <c r="H480" s="9">
        <f t="shared" si="64"/>
        <v>1.2176207188103867</v>
      </c>
      <c r="I480" s="10">
        <f t="shared" si="65"/>
        <v>20.350877192982455</v>
      </c>
      <c r="J480" s="11">
        <f t="shared" si="66"/>
        <v>20.350877192982455</v>
      </c>
      <c r="K480" s="12">
        <f t="shared" si="67"/>
        <v>42.026589089757202</v>
      </c>
      <c r="L480" s="12">
        <f t="shared" si="68"/>
        <v>42.026589089757202</v>
      </c>
      <c r="M480" s="13">
        <f t="shared" si="69"/>
        <v>2.3999999999999995</v>
      </c>
      <c r="N480" s="2">
        <f t="shared" si="70"/>
        <v>80.082500494267862</v>
      </c>
    </row>
    <row r="481" spans="1:14" x14ac:dyDescent="0.35">
      <c r="A481" s="28" t="s">
        <v>344</v>
      </c>
      <c r="B481" s="29">
        <v>44.9</v>
      </c>
      <c r="C481" s="30">
        <v>8.34</v>
      </c>
      <c r="D481" s="31">
        <v>12.04</v>
      </c>
      <c r="E481" s="28">
        <v>3.35</v>
      </c>
      <c r="F481" s="32">
        <v>0</v>
      </c>
      <c r="G481" s="27">
        <f t="shared" si="63"/>
        <v>106.19904768492066</v>
      </c>
      <c r="H481" s="9">
        <f t="shared" si="64"/>
        <v>0.82872319376969927</v>
      </c>
      <c r="I481" s="10">
        <f t="shared" si="65"/>
        <v>2.583518930957684</v>
      </c>
      <c r="J481" s="11">
        <f t="shared" si="66"/>
        <v>2.583518930957684</v>
      </c>
      <c r="K481" s="12">
        <f t="shared" si="67"/>
        <v>108.07982647763868</v>
      </c>
      <c r="L481" s="12">
        <f t="shared" si="68"/>
        <v>108.07982647763868</v>
      </c>
      <c r="M481" s="13">
        <f t="shared" si="69"/>
        <v>3.6999999999999993</v>
      </c>
      <c r="N481" s="2">
        <f t="shared" si="70"/>
        <v>106.19904768492066</v>
      </c>
    </row>
    <row r="482" spans="1:14" x14ac:dyDescent="0.35">
      <c r="A482" s="28" t="s">
        <v>345</v>
      </c>
      <c r="B482" s="29">
        <v>1</v>
      </c>
      <c r="C482" s="30">
        <v>7.99</v>
      </c>
      <c r="D482" s="31">
        <v>8.9700000000000006</v>
      </c>
      <c r="E482" s="28">
        <v>3</v>
      </c>
      <c r="F482" s="32">
        <v>0</v>
      </c>
      <c r="G482" s="27">
        <f t="shared" si="63"/>
        <v>128.16091018708966</v>
      </c>
      <c r="H482" s="9">
        <f t="shared" si="64"/>
        <v>0.98171946674683885</v>
      </c>
      <c r="I482" s="10">
        <f t="shared" si="65"/>
        <v>116</v>
      </c>
      <c r="J482" s="11">
        <f t="shared" si="66"/>
        <v>116</v>
      </c>
      <c r="K482" s="12">
        <f t="shared" si="67"/>
        <v>28.206155338517863</v>
      </c>
      <c r="L482" s="12">
        <f t="shared" si="68"/>
        <v>28.20615533851786</v>
      </c>
      <c r="M482" s="13">
        <f t="shared" si="69"/>
        <v>1</v>
      </c>
      <c r="N482" s="2">
        <f t="shared" si="70"/>
        <v>128.16091018708966</v>
      </c>
    </row>
    <row r="483" spans="1:14" x14ac:dyDescent="0.35">
      <c r="A483" s="28" t="s">
        <v>345</v>
      </c>
      <c r="B483" s="29">
        <v>1</v>
      </c>
      <c r="C483" s="30">
        <v>7.99</v>
      </c>
      <c r="D483" s="31">
        <v>8.9700000000000006</v>
      </c>
      <c r="E483" s="28">
        <v>3.35</v>
      </c>
      <c r="F483" s="32">
        <v>0</v>
      </c>
      <c r="G483" s="27">
        <f t="shared" si="63"/>
        <v>126.06499073249341</v>
      </c>
      <c r="H483" s="9">
        <f t="shared" si="64"/>
        <v>0.82872319376969927</v>
      </c>
      <c r="I483" s="10">
        <f t="shared" si="65"/>
        <v>116</v>
      </c>
      <c r="J483" s="11">
        <f t="shared" si="66"/>
        <v>116</v>
      </c>
      <c r="K483" s="12">
        <f t="shared" si="67"/>
        <v>26.287218725891517</v>
      </c>
      <c r="L483" s="12">
        <f t="shared" si="68"/>
        <v>26.287218725891517</v>
      </c>
      <c r="M483" s="13">
        <f t="shared" si="69"/>
        <v>1</v>
      </c>
      <c r="N483" s="2">
        <f t="shared" si="70"/>
        <v>126.06499073249341</v>
      </c>
    </row>
    <row r="484" spans="1:14" x14ac:dyDescent="0.35">
      <c r="A484" s="28" t="s">
        <v>346</v>
      </c>
      <c r="B484" s="29">
        <v>5.4</v>
      </c>
      <c r="C484" s="30">
        <v>4.88</v>
      </c>
      <c r="D484" s="31">
        <v>5.79</v>
      </c>
      <c r="E484" s="28">
        <v>3.5</v>
      </c>
      <c r="F484" s="32">
        <v>0</v>
      </c>
      <c r="G484" s="27">
        <f t="shared" si="63"/>
        <v>23.989378275278561</v>
      </c>
      <c r="H484" s="9">
        <f t="shared" si="64"/>
        <v>0.76632351972073132</v>
      </c>
      <c r="I484" s="10">
        <f t="shared" si="65"/>
        <v>21.481481481481481</v>
      </c>
      <c r="J484" s="11">
        <f t="shared" si="66"/>
        <v>21.481481481481481</v>
      </c>
      <c r="K484" s="12">
        <f t="shared" si="67"/>
        <v>5.9056091936129107</v>
      </c>
      <c r="L484" s="12">
        <f t="shared" si="68"/>
        <v>5.9056091936129107</v>
      </c>
      <c r="M484" s="13">
        <f t="shared" si="69"/>
        <v>1</v>
      </c>
      <c r="N484" s="2">
        <f t="shared" si="70"/>
        <v>23.989378275278561</v>
      </c>
    </row>
    <row r="485" spans="1:14" x14ac:dyDescent="0.35">
      <c r="A485" s="28" t="s">
        <v>347</v>
      </c>
      <c r="B485" s="29">
        <v>7.6</v>
      </c>
      <c r="C485" s="30">
        <v>7.53</v>
      </c>
      <c r="D485" s="31">
        <v>8.32</v>
      </c>
      <c r="E485" s="28">
        <v>3</v>
      </c>
      <c r="F485" s="32">
        <v>0</v>
      </c>
      <c r="G485" s="27">
        <f t="shared" si="63"/>
        <v>40.477306175441967</v>
      </c>
      <c r="H485" s="9">
        <f t="shared" si="64"/>
        <v>0.98171946674683885</v>
      </c>
      <c r="I485" s="10">
        <f t="shared" si="65"/>
        <v>15.263157894736842</v>
      </c>
      <c r="J485" s="11">
        <f t="shared" si="66"/>
        <v>15.263157894736842</v>
      </c>
      <c r="K485" s="12">
        <f t="shared" si="67"/>
        <v>20.909511820167829</v>
      </c>
      <c r="L485" s="12">
        <f t="shared" si="68"/>
        <v>20.909511820167829</v>
      </c>
      <c r="M485" s="13">
        <f t="shared" si="69"/>
        <v>1</v>
      </c>
      <c r="N485" s="2">
        <f t="shared" si="70"/>
        <v>40.477306175441967</v>
      </c>
    </row>
    <row r="486" spans="1:14" x14ac:dyDescent="0.35">
      <c r="A486" s="28" t="s">
        <v>347</v>
      </c>
      <c r="B486" s="29">
        <v>7.6</v>
      </c>
      <c r="C486" s="30">
        <v>7.53</v>
      </c>
      <c r="D486" s="31">
        <v>8.32</v>
      </c>
      <c r="E486" s="28">
        <v>3.35</v>
      </c>
      <c r="F486" s="32">
        <v>0</v>
      </c>
      <c r="G486" s="27">
        <f t="shared" si="63"/>
        <v>38.710198598806912</v>
      </c>
      <c r="H486" s="9">
        <f t="shared" si="64"/>
        <v>0.82872319376969927</v>
      </c>
      <c r="I486" s="10">
        <f t="shared" si="65"/>
        <v>15.263157894736842</v>
      </c>
      <c r="J486" s="11">
        <f t="shared" si="66"/>
        <v>15.263157894736842</v>
      </c>
      <c r="K486" s="12">
        <f t="shared" si="67"/>
        <v>19.486984456820625</v>
      </c>
      <c r="L486" s="12">
        <f t="shared" si="68"/>
        <v>19.486984456820625</v>
      </c>
      <c r="M486" s="13">
        <f t="shared" si="69"/>
        <v>1</v>
      </c>
      <c r="N486" s="2">
        <f t="shared" si="70"/>
        <v>38.710198598806912</v>
      </c>
    </row>
    <row r="487" spans="1:14" x14ac:dyDescent="0.35">
      <c r="A487" s="28" t="s">
        <v>348</v>
      </c>
      <c r="B487" s="29">
        <v>2.8</v>
      </c>
      <c r="C487" s="30">
        <v>2.58</v>
      </c>
      <c r="D487" s="31">
        <v>4.8099999999999996</v>
      </c>
      <c r="E487" s="28">
        <v>2.8</v>
      </c>
      <c r="F487" s="32">
        <v>0</v>
      </c>
      <c r="G487" s="27">
        <f t="shared" si="63"/>
        <v>53.101763300611054</v>
      </c>
      <c r="H487" s="9">
        <f t="shared" si="64"/>
        <v>1.073678201352156</v>
      </c>
      <c r="I487" s="10">
        <f t="shared" si="65"/>
        <v>41.428571428571431</v>
      </c>
      <c r="J487" s="11">
        <f t="shared" si="66"/>
        <v>41.428571428571431</v>
      </c>
      <c r="K487" s="12">
        <f t="shared" si="67"/>
        <v>4.3324707594370171</v>
      </c>
      <c r="L487" s="12">
        <f t="shared" si="68"/>
        <v>4.3324707594370171</v>
      </c>
      <c r="M487" s="13">
        <f t="shared" si="69"/>
        <v>2.2299999999999995</v>
      </c>
      <c r="N487" s="2">
        <f t="shared" si="70"/>
        <v>53.101763300611054</v>
      </c>
    </row>
    <row r="488" spans="1:14" x14ac:dyDescent="0.35">
      <c r="A488" s="28" t="s">
        <v>348</v>
      </c>
      <c r="B488" s="29">
        <v>2.8</v>
      </c>
      <c r="C488" s="30">
        <v>2.58</v>
      </c>
      <c r="D488" s="31">
        <v>4.8099999999999996</v>
      </c>
      <c r="E488" s="28">
        <v>2.5</v>
      </c>
      <c r="F488" s="32">
        <v>0</v>
      </c>
      <c r="G488" s="27">
        <f t="shared" si="63"/>
        <v>53.806421218910231</v>
      </c>
      <c r="H488" s="9">
        <f t="shared" si="64"/>
        <v>1.2176207188103867</v>
      </c>
      <c r="I488" s="10">
        <f t="shared" si="65"/>
        <v>41.428571428571431</v>
      </c>
      <c r="J488" s="11">
        <f t="shared" si="66"/>
        <v>41.428571428571431</v>
      </c>
      <c r="K488" s="12">
        <f t="shared" si="67"/>
        <v>4.6293939928311909</v>
      </c>
      <c r="L488" s="12">
        <f t="shared" si="68"/>
        <v>4.6293939928311909</v>
      </c>
      <c r="M488" s="13">
        <f t="shared" si="69"/>
        <v>2.2299999999999995</v>
      </c>
      <c r="N488" s="2">
        <f t="shared" si="70"/>
        <v>53.806421218910231</v>
      </c>
    </row>
    <row r="489" spans="1:14" x14ac:dyDescent="0.35">
      <c r="A489" s="28" t="s">
        <v>348</v>
      </c>
      <c r="B489" s="29">
        <v>2.8</v>
      </c>
      <c r="C489" s="30">
        <v>2.58</v>
      </c>
      <c r="D489" s="31">
        <v>4.8099999999999996</v>
      </c>
      <c r="E489" s="28">
        <v>2.2000000000000002</v>
      </c>
      <c r="F489" s="32">
        <v>0</v>
      </c>
      <c r="G489" s="27">
        <f t="shared" si="63"/>
        <v>54.574652803567318</v>
      </c>
      <c r="H489" s="9">
        <f t="shared" si="64"/>
        <v>1.3685897069487747</v>
      </c>
      <c r="I489" s="10">
        <f t="shared" si="65"/>
        <v>41.428571428571431</v>
      </c>
      <c r="J489" s="11">
        <f t="shared" si="66"/>
        <v>41.428571428571431</v>
      </c>
      <c r="K489" s="12">
        <f t="shared" si="67"/>
        <v>4.9626990734856227</v>
      </c>
      <c r="L489" s="12">
        <f t="shared" si="68"/>
        <v>4.9626990734856227</v>
      </c>
      <c r="M489" s="13">
        <f t="shared" si="69"/>
        <v>2.2299999999999995</v>
      </c>
      <c r="N489" s="2">
        <f t="shared" si="70"/>
        <v>54.574652803567318</v>
      </c>
    </row>
    <row r="490" spans="1:14" x14ac:dyDescent="0.35">
      <c r="A490" s="28" t="s">
        <v>348</v>
      </c>
      <c r="B490" s="29">
        <v>2.8</v>
      </c>
      <c r="C490" s="30">
        <v>2.58</v>
      </c>
      <c r="D490" s="31">
        <v>4.8099999999999996</v>
      </c>
      <c r="E490" s="28">
        <v>4.5</v>
      </c>
      <c r="F490" s="32">
        <v>0</v>
      </c>
      <c r="G490" s="27">
        <f t="shared" si="63"/>
        <v>50.144354663614564</v>
      </c>
      <c r="H490" s="9">
        <f t="shared" si="64"/>
        <v>0.40213226172153133</v>
      </c>
      <c r="I490" s="10">
        <f t="shared" si="65"/>
        <v>41.428571428571431</v>
      </c>
      <c r="J490" s="11">
        <f t="shared" si="66"/>
        <v>41.428571428571431</v>
      </c>
      <c r="K490" s="12">
        <f t="shared" si="67"/>
        <v>3.1799951113954732</v>
      </c>
      <c r="L490" s="12">
        <f t="shared" si="68"/>
        <v>3.1799951113954732</v>
      </c>
      <c r="M490" s="13">
        <f t="shared" si="69"/>
        <v>2.2299999999999995</v>
      </c>
      <c r="N490" s="2">
        <f t="shared" si="70"/>
        <v>50.144354663614564</v>
      </c>
    </row>
    <row r="491" spans="1:14" x14ac:dyDescent="0.35">
      <c r="A491" s="28" t="s">
        <v>348</v>
      </c>
      <c r="B491" s="29">
        <v>2.9</v>
      </c>
      <c r="C491" s="30">
        <v>2.58</v>
      </c>
      <c r="D491" s="31">
        <v>4.8099999999999996</v>
      </c>
      <c r="E491" s="28">
        <v>3.3</v>
      </c>
      <c r="F491" s="32">
        <v>0</v>
      </c>
      <c r="G491" s="27">
        <f t="shared" si="63"/>
        <v>50.655288433227383</v>
      </c>
      <c r="H491" s="9">
        <f t="shared" si="64"/>
        <v>0.84995058032935766</v>
      </c>
      <c r="I491" s="10">
        <f t="shared" si="65"/>
        <v>40</v>
      </c>
      <c r="J491" s="11">
        <f t="shared" si="66"/>
        <v>40</v>
      </c>
      <c r="K491" s="12">
        <f t="shared" si="67"/>
        <v>3.9083200090224959</v>
      </c>
      <c r="L491" s="12">
        <f t="shared" si="68"/>
        <v>3.9083200090224959</v>
      </c>
      <c r="M491" s="13">
        <f t="shared" si="69"/>
        <v>2.2299999999999995</v>
      </c>
      <c r="N491" s="2">
        <f t="shared" si="70"/>
        <v>50.655288433227383</v>
      </c>
    </row>
    <row r="492" spans="1:14" x14ac:dyDescent="0.35">
      <c r="A492" s="28" t="s">
        <v>348</v>
      </c>
      <c r="B492" s="29">
        <v>2.9</v>
      </c>
      <c r="C492" s="30">
        <v>2.58</v>
      </c>
      <c r="D492" s="31">
        <v>4.8099999999999996</v>
      </c>
      <c r="E492" s="28">
        <v>3.3</v>
      </c>
      <c r="F492" s="32">
        <v>0</v>
      </c>
      <c r="G492" s="27">
        <f t="shared" si="63"/>
        <v>50.655288433227383</v>
      </c>
      <c r="H492" s="9">
        <f t="shared" si="64"/>
        <v>0.84995058032935766</v>
      </c>
      <c r="I492" s="10">
        <f t="shared" si="65"/>
        <v>40</v>
      </c>
      <c r="J492" s="11">
        <f t="shared" si="66"/>
        <v>40</v>
      </c>
      <c r="K492" s="12">
        <f t="shared" si="67"/>
        <v>3.9083200090224959</v>
      </c>
      <c r="L492" s="12">
        <f t="shared" si="68"/>
        <v>3.9083200090224959</v>
      </c>
      <c r="M492" s="13">
        <f t="shared" si="69"/>
        <v>2.2299999999999995</v>
      </c>
      <c r="N492" s="2">
        <f t="shared" si="70"/>
        <v>50.655288433227383</v>
      </c>
    </row>
    <row r="493" spans="1:14" x14ac:dyDescent="0.35">
      <c r="A493" s="28" t="s">
        <v>348</v>
      </c>
      <c r="B493" s="29">
        <v>3</v>
      </c>
      <c r="C493" s="30">
        <v>2.58</v>
      </c>
      <c r="D493" s="31">
        <v>4.8099999999999996</v>
      </c>
      <c r="E493" s="28">
        <v>3.5</v>
      </c>
      <c r="F493" s="32">
        <v>0</v>
      </c>
      <c r="G493" s="27">
        <f t="shared" si="63"/>
        <v>48.957667429687632</v>
      </c>
      <c r="H493" s="9">
        <f t="shared" si="64"/>
        <v>0.76632351972073132</v>
      </c>
      <c r="I493" s="10">
        <f t="shared" si="65"/>
        <v>38.666666666666664</v>
      </c>
      <c r="J493" s="11">
        <f t="shared" si="66"/>
        <v>38.666666666666664</v>
      </c>
      <c r="K493" s="12">
        <f t="shared" si="67"/>
        <v>3.7606654827253085</v>
      </c>
      <c r="L493" s="12">
        <f t="shared" si="68"/>
        <v>3.7606654827253085</v>
      </c>
      <c r="M493" s="13">
        <f t="shared" si="69"/>
        <v>2.2299999999999995</v>
      </c>
      <c r="N493" s="2">
        <f t="shared" si="70"/>
        <v>48.957667429687632</v>
      </c>
    </row>
    <row r="494" spans="1:14" x14ac:dyDescent="0.35">
      <c r="A494" s="28" t="s">
        <v>348</v>
      </c>
      <c r="B494" s="29">
        <v>3</v>
      </c>
      <c r="C494" s="30">
        <v>2.58</v>
      </c>
      <c r="D494" s="31">
        <v>4.8099999999999996</v>
      </c>
      <c r="E494" s="28">
        <v>3.5</v>
      </c>
      <c r="F494" s="32">
        <v>0</v>
      </c>
      <c r="G494" s="27">
        <f t="shared" si="63"/>
        <v>48.957667429687632</v>
      </c>
      <c r="H494" s="9">
        <f t="shared" si="64"/>
        <v>0.76632351972073132</v>
      </c>
      <c r="I494" s="10">
        <f t="shared" si="65"/>
        <v>38.666666666666664</v>
      </c>
      <c r="J494" s="11">
        <f t="shared" si="66"/>
        <v>38.666666666666664</v>
      </c>
      <c r="K494" s="12">
        <f t="shared" si="67"/>
        <v>3.7606654827253085</v>
      </c>
      <c r="L494" s="12">
        <f t="shared" si="68"/>
        <v>3.7606654827253085</v>
      </c>
      <c r="M494" s="13">
        <f t="shared" si="69"/>
        <v>2.2299999999999995</v>
      </c>
      <c r="N494" s="2">
        <f t="shared" si="70"/>
        <v>48.957667429687632</v>
      </c>
    </row>
    <row r="495" spans="1:14" x14ac:dyDescent="0.35">
      <c r="A495" s="28" t="s">
        <v>348</v>
      </c>
      <c r="B495" s="29">
        <v>3</v>
      </c>
      <c r="C495" s="30">
        <v>2.58</v>
      </c>
      <c r="D495" s="31">
        <v>4.8099999999999996</v>
      </c>
      <c r="E495" s="28">
        <v>2.8</v>
      </c>
      <c r="F495" s="32">
        <v>0</v>
      </c>
      <c r="G495" s="27">
        <f t="shared" si="63"/>
        <v>50.376049009920195</v>
      </c>
      <c r="H495" s="9">
        <f t="shared" si="64"/>
        <v>1.073678201352156</v>
      </c>
      <c r="I495" s="10">
        <f t="shared" si="65"/>
        <v>38.666666666666664</v>
      </c>
      <c r="J495" s="11">
        <f t="shared" si="66"/>
        <v>38.666666666666664</v>
      </c>
      <c r="K495" s="12">
        <f t="shared" si="67"/>
        <v>4.3324707594370171</v>
      </c>
      <c r="L495" s="12">
        <f t="shared" si="68"/>
        <v>4.3324707594370171</v>
      </c>
      <c r="M495" s="13">
        <f t="shared" si="69"/>
        <v>2.2299999999999995</v>
      </c>
      <c r="N495" s="2">
        <f t="shared" si="70"/>
        <v>50.376049009920195</v>
      </c>
    </row>
    <row r="496" spans="1:14" x14ac:dyDescent="0.35">
      <c r="A496" s="28" t="s">
        <v>348</v>
      </c>
      <c r="B496" s="29">
        <v>3</v>
      </c>
      <c r="C496" s="30">
        <v>2.58</v>
      </c>
      <c r="D496" s="31">
        <v>4.8099999999999996</v>
      </c>
      <c r="E496" s="28">
        <v>2.8</v>
      </c>
      <c r="F496" s="32">
        <v>0.35</v>
      </c>
      <c r="G496" s="27">
        <f t="shared" si="63"/>
        <v>58.750234178661515</v>
      </c>
      <c r="H496" s="9">
        <f t="shared" si="64"/>
        <v>1.073678201352156</v>
      </c>
      <c r="I496" s="10">
        <f t="shared" si="65"/>
        <v>38.666666666666664</v>
      </c>
      <c r="J496" s="11">
        <f t="shared" si="66"/>
        <v>41.39649970830515</v>
      </c>
      <c r="K496" s="12">
        <f t="shared" si="67"/>
        <v>4.3324707594370171</v>
      </c>
      <c r="L496" s="12">
        <f t="shared" si="68"/>
        <v>4.5901704744317957</v>
      </c>
      <c r="M496" s="13">
        <f t="shared" si="69"/>
        <v>2.2299999999999995</v>
      </c>
      <c r="N496" s="2">
        <f t="shared" si="70"/>
        <v>58.750234178661515</v>
      </c>
    </row>
    <row r="497" spans="1:14" x14ac:dyDescent="0.35">
      <c r="A497" s="28" t="s">
        <v>349</v>
      </c>
      <c r="B497" s="29">
        <v>4.0999999999999996</v>
      </c>
      <c r="C497" s="30">
        <v>6.33</v>
      </c>
      <c r="D497" s="31">
        <v>9.16</v>
      </c>
      <c r="E497" s="28">
        <v>3.35</v>
      </c>
      <c r="F497" s="32">
        <v>0</v>
      </c>
      <c r="G497" s="27">
        <f t="shared" si="63"/>
        <v>78.900726381931833</v>
      </c>
      <c r="H497" s="9">
        <f t="shared" si="64"/>
        <v>0.82872319376969927</v>
      </c>
      <c r="I497" s="10">
        <f t="shared" si="65"/>
        <v>28.292682926829272</v>
      </c>
      <c r="J497" s="11">
        <f t="shared" si="66"/>
        <v>28.292682926829272</v>
      </c>
      <c r="K497" s="12">
        <f t="shared" si="67"/>
        <v>28.690930850489089</v>
      </c>
      <c r="L497" s="12">
        <f t="shared" si="68"/>
        <v>28.690930850489089</v>
      </c>
      <c r="M497" s="13">
        <f t="shared" si="69"/>
        <v>2.83</v>
      </c>
      <c r="N497" s="2">
        <f t="shared" si="70"/>
        <v>78.900726381931833</v>
      </c>
    </row>
    <row r="498" spans="1:14" x14ac:dyDescent="0.35">
      <c r="A498" s="28" t="s">
        <v>349</v>
      </c>
      <c r="B498" s="29">
        <v>4.0999999999999996</v>
      </c>
      <c r="C498" s="30">
        <v>6.33</v>
      </c>
      <c r="D498" s="31">
        <v>9.16</v>
      </c>
      <c r="E498" s="28">
        <v>3</v>
      </c>
      <c r="F498" s="32">
        <v>0</v>
      </c>
      <c r="G498" s="27">
        <f t="shared" si="63"/>
        <v>81.103845502085221</v>
      </c>
      <c r="H498" s="9">
        <f t="shared" si="64"/>
        <v>0.98171946674683885</v>
      </c>
      <c r="I498" s="10">
        <f t="shared" si="65"/>
        <v>28.292682926829272</v>
      </c>
      <c r="J498" s="11">
        <f t="shared" si="66"/>
        <v>28.292682926829272</v>
      </c>
      <c r="K498" s="12">
        <f t="shared" si="67"/>
        <v>30.785335672597824</v>
      </c>
      <c r="L498" s="12">
        <f t="shared" si="68"/>
        <v>30.785335672597824</v>
      </c>
      <c r="M498" s="13">
        <f t="shared" si="69"/>
        <v>2.83</v>
      </c>
      <c r="N498" s="2">
        <f t="shared" si="70"/>
        <v>81.103845502085221</v>
      </c>
    </row>
    <row r="499" spans="1:14" x14ac:dyDescent="0.35">
      <c r="A499" s="28" t="s">
        <v>349</v>
      </c>
      <c r="B499" s="29">
        <v>4.0999999999999996</v>
      </c>
      <c r="C499" s="30">
        <v>6.33</v>
      </c>
      <c r="D499" s="31">
        <v>9.16</v>
      </c>
      <c r="E499" s="28">
        <v>3.35</v>
      </c>
      <c r="F499" s="32">
        <v>0.22</v>
      </c>
      <c r="G499" s="27">
        <f t="shared" si="63"/>
        <v>77.794543953717522</v>
      </c>
      <c r="H499" s="9">
        <f t="shared" si="64"/>
        <v>0.82872319376969927</v>
      </c>
      <c r="I499" s="10">
        <f t="shared" si="65"/>
        <v>28.292682926829272</v>
      </c>
      <c r="J499" s="11">
        <f t="shared" si="66"/>
        <v>27.744154385969892</v>
      </c>
      <c r="K499" s="12">
        <f t="shared" si="67"/>
        <v>28.690930850489089</v>
      </c>
      <c r="L499" s="12">
        <f t="shared" si="68"/>
        <v>29.377047460560355</v>
      </c>
      <c r="M499" s="13">
        <f t="shared" si="69"/>
        <v>2.83</v>
      </c>
      <c r="N499" s="2">
        <f t="shared" si="70"/>
        <v>77.794543953717522</v>
      </c>
    </row>
    <row r="500" spans="1:14" x14ac:dyDescent="0.35">
      <c r="A500" s="28" t="s">
        <v>350</v>
      </c>
      <c r="B500" s="29">
        <v>3.4</v>
      </c>
      <c r="C500" s="30">
        <v>6.74</v>
      </c>
      <c r="D500" s="31">
        <v>8.81</v>
      </c>
      <c r="E500" s="28">
        <v>2.5</v>
      </c>
      <c r="F500" s="32">
        <v>0</v>
      </c>
      <c r="G500" s="27">
        <f t="shared" si="63"/>
        <v>80.502905091858537</v>
      </c>
      <c r="H500" s="9">
        <f t="shared" si="64"/>
        <v>1.2176207188103867</v>
      </c>
      <c r="I500" s="10">
        <f t="shared" si="65"/>
        <v>34.117647058823529</v>
      </c>
      <c r="J500" s="11">
        <f t="shared" si="66"/>
        <v>34.117647058823529</v>
      </c>
      <c r="K500" s="12">
        <f t="shared" si="67"/>
        <v>29.209501402693306</v>
      </c>
      <c r="L500" s="12">
        <f t="shared" si="68"/>
        <v>29.209501402693306</v>
      </c>
      <c r="M500" s="13">
        <f t="shared" si="69"/>
        <v>2.0700000000000003</v>
      </c>
      <c r="N500" s="2">
        <f t="shared" si="70"/>
        <v>80.502905091858537</v>
      </c>
    </row>
    <row r="501" spans="1:14" x14ac:dyDescent="0.35">
      <c r="A501" s="28" t="s">
        <v>350</v>
      </c>
      <c r="B501" s="29">
        <v>3.4</v>
      </c>
      <c r="C501" s="30">
        <v>6.74</v>
      </c>
      <c r="D501" s="31">
        <v>8.81</v>
      </c>
      <c r="E501" s="28">
        <v>2.8</v>
      </c>
      <c r="F501" s="32">
        <v>0</v>
      </c>
      <c r="G501" s="27">
        <f t="shared" si="63"/>
        <v>78.488950286355305</v>
      </c>
      <c r="H501" s="9">
        <f t="shared" si="64"/>
        <v>1.073678201352156</v>
      </c>
      <c r="I501" s="10">
        <f t="shared" si="65"/>
        <v>34.117647058823529</v>
      </c>
      <c r="J501" s="11">
        <f t="shared" si="66"/>
        <v>34.117647058823529</v>
      </c>
      <c r="K501" s="12">
        <f t="shared" si="67"/>
        <v>27.336042454124666</v>
      </c>
      <c r="L501" s="12">
        <f t="shared" si="68"/>
        <v>27.336042454124666</v>
      </c>
      <c r="M501" s="13">
        <f t="shared" si="69"/>
        <v>2.0700000000000003</v>
      </c>
      <c r="N501" s="2">
        <f t="shared" si="70"/>
        <v>78.488950286355305</v>
      </c>
    </row>
    <row r="502" spans="1:14" x14ac:dyDescent="0.35">
      <c r="A502" s="28" t="s">
        <v>350</v>
      </c>
      <c r="B502" s="29">
        <v>3.4</v>
      </c>
      <c r="C502" s="30">
        <v>6.74</v>
      </c>
      <c r="D502" s="31">
        <v>8.81</v>
      </c>
      <c r="E502" s="28">
        <v>3</v>
      </c>
      <c r="F502" s="32">
        <v>0</v>
      </c>
      <c r="G502" s="27">
        <f t="shared" si="63"/>
        <v>77.241595947468738</v>
      </c>
      <c r="H502" s="9">
        <f t="shared" si="64"/>
        <v>0.98171946674683885</v>
      </c>
      <c r="I502" s="10">
        <f t="shared" si="65"/>
        <v>34.117647058823529</v>
      </c>
      <c r="J502" s="11">
        <f t="shared" si="66"/>
        <v>34.117647058823529</v>
      </c>
      <c r="K502" s="12">
        <f t="shared" si="67"/>
        <v>26.202570209776546</v>
      </c>
      <c r="L502" s="12">
        <f t="shared" si="68"/>
        <v>26.202570209776546</v>
      </c>
      <c r="M502" s="13">
        <f t="shared" si="69"/>
        <v>2.0700000000000003</v>
      </c>
      <c r="N502" s="2">
        <f t="shared" si="70"/>
        <v>77.241595947468738</v>
      </c>
    </row>
    <row r="503" spans="1:14" x14ac:dyDescent="0.35">
      <c r="A503" s="28" t="s">
        <v>351</v>
      </c>
      <c r="B503" s="29">
        <v>11.5</v>
      </c>
      <c r="C503" s="30">
        <v>6.92</v>
      </c>
      <c r="D503" s="31">
        <v>9.23</v>
      </c>
      <c r="E503" s="28">
        <v>3.35</v>
      </c>
      <c r="F503" s="32">
        <v>0</v>
      </c>
      <c r="G503" s="27">
        <f t="shared" si="63"/>
        <v>53.98463999032802</v>
      </c>
      <c r="H503" s="9">
        <f t="shared" si="64"/>
        <v>0.82872319376969927</v>
      </c>
      <c r="I503" s="10">
        <f t="shared" si="65"/>
        <v>10.086956521739131</v>
      </c>
      <c r="J503" s="11">
        <f t="shared" si="66"/>
        <v>10.086956521739131</v>
      </c>
      <c r="K503" s="12">
        <f t="shared" si="67"/>
        <v>29.630886077754159</v>
      </c>
      <c r="L503" s="12">
        <f t="shared" si="68"/>
        <v>29.630886077754159</v>
      </c>
      <c r="M503" s="13">
        <f t="shared" si="69"/>
        <v>2.3100000000000005</v>
      </c>
      <c r="N503" s="2">
        <f t="shared" si="70"/>
        <v>53.98463999032802</v>
      </c>
    </row>
    <row r="504" spans="1:14" x14ac:dyDescent="0.35">
      <c r="A504" s="28" t="s">
        <v>351</v>
      </c>
      <c r="B504" s="29">
        <v>11.5</v>
      </c>
      <c r="C504" s="30">
        <v>6.92</v>
      </c>
      <c r="D504" s="31">
        <v>9.23</v>
      </c>
      <c r="E504" s="28">
        <v>3</v>
      </c>
      <c r="F504" s="32">
        <v>0</v>
      </c>
      <c r="G504" s="27">
        <f t="shared" si="63"/>
        <v>56.228621266389951</v>
      </c>
      <c r="H504" s="9">
        <f t="shared" si="64"/>
        <v>0.98171946674683885</v>
      </c>
      <c r="I504" s="10">
        <f t="shared" si="65"/>
        <v>10.086956521739131</v>
      </c>
      <c r="J504" s="11">
        <f t="shared" si="66"/>
        <v>10.086956521739131</v>
      </c>
      <c r="K504" s="12">
        <f t="shared" si="67"/>
        <v>31.793906546068627</v>
      </c>
      <c r="L504" s="12">
        <f t="shared" si="68"/>
        <v>31.793906546068627</v>
      </c>
      <c r="M504" s="13">
        <f t="shared" si="69"/>
        <v>2.3100000000000005</v>
      </c>
      <c r="N504" s="2">
        <f t="shared" si="70"/>
        <v>56.228621266389951</v>
      </c>
    </row>
    <row r="505" spans="1:14" x14ac:dyDescent="0.35">
      <c r="A505" s="28" t="s">
        <v>352</v>
      </c>
      <c r="B505" s="29">
        <v>2.1</v>
      </c>
      <c r="C505" s="30">
        <v>6.58</v>
      </c>
      <c r="D505" s="31">
        <v>7.48</v>
      </c>
      <c r="E505" s="28">
        <v>2.8</v>
      </c>
      <c r="F505" s="32">
        <v>0</v>
      </c>
      <c r="G505" s="27">
        <f t="shared" si="63"/>
        <v>69.017080736961518</v>
      </c>
      <c r="H505" s="9">
        <f t="shared" si="64"/>
        <v>1.073678201352156</v>
      </c>
      <c r="I505" s="10">
        <f t="shared" si="65"/>
        <v>55.238095238095234</v>
      </c>
      <c r="J505" s="11">
        <f t="shared" si="66"/>
        <v>55.238095238095234</v>
      </c>
      <c r="K505" s="12">
        <f t="shared" si="67"/>
        <v>14.81615935019216</v>
      </c>
      <c r="L505" s="12">
        <f t="shared" si="68"/>
        <v>14.81615935019216</v>
      </c>
      <c r="M505" s="13">
        <f t="shared" si="69"/>
        <v>1</v>
      </c>
      <c r="N505" s="2">
        <f t="shared" si="70"/>
        <v>69.017080736961518</v>
      </c>
    </row>
    <row r="506" spans="1:14" x14ac:dyDescent="0.35">
      <c r="A506" s="28" t="s">
        <v>352</v>
      </c>
      <c r="B506" s="29">
        <v>2.1</v>
      </c>
      <c r="C506" s="30">
        <v>6.58</v>
      </c>
      <c r="D506" s="31">
        <v>7.48</v>
      </c>
      <c r="E506" s="28">
        <v>3.3</v>
      </c>
      <c r="F506" s="32">
        <v>0</v>
      </c>
      <c r="G506" s="27">
        <f t="shared" si="63"/>
        <v>66.913241244783521</v>
      </c>
      <c r="H506" s="9">
        <f t="shared" si="64"/>
        <v>0.84995058032935766</v>
      </c>
      <c r="I506" s="10">
        <f t="shared" si="65"/>
        <v>55.238095238095234</v>
      </c>
      <c r="J506" s="11">
        <f t="shared" si="66"/>
        <v>55.238095238095234</v>
      </c>
      <c r="K506" s="12">
        <f t="shared" si="67"/>
        <v>13.365650978506874</v>
      </c>
      <c r="L506" s="12">
        <f t="shared" si="68"/>
        <v>13.365650978506874</v>
      </c>
      <c r="M506" s="13">
        <f t="shared" si="69"/>
        <v>1</v>
      </c>
      <c r="N506" s="2">
        <f t="shared" si="70"/>
        <v>66.913241244783521</v>
      </c>
    </row>
    <row r="507" spans="1:14" x14ac:dyDescent="0.35">
      <c r="A507" s="28" t="s">
        <v>352</v>
      </c>
      <c r="B507" s="29">
        <v>2.1</v>
      </c>
      <c r="C507" s="30">
        <v>6.58</v>
      </c>
      <c r="D507" s="31">
        <v>7.48</v>
      </c>
      <c r="E507" s="28">
        <v>3.5</v>
      </c>
      <c r="F507" s="32">
        <v>0</v>
      </c>
      <c r="G507" s="27">
        <f t="shared" si="63"/>
        <v>66.158037445428121</v>
      </c>
      <c r="H507" s="9">
        <f t="shared" si="64"/>
        <v>0.76632351972073132</v>
      </c>
      <c r="I507" s="10">
        <f t="shared" si="65"/>
        <v>55.238095238095234</v>
      </c>
      <c r="J507" s="11">
        <f t="shared" si="66"/>
        <v>55.238095238095234</v>
      </c>
      <c r="K507" s="12">
        <f t="shared" si="67"/>
        <v>12.860702852629501</v>
      </c>
      <c r="L507" s="12">
        <f t="shared" si="68"/>
        <v>12.860702852629501</v>
      </c>
      <c r="M507" s="13">
        <f t="shared" si="69"/>
        <v>1</v>
      </c>
      <c r="N507" s="2">
        <f t="shared" si="70"/>
        <v>66.158037445428121</v>
      </c>
    </row>
    <row r="508" spans="1:14" x14ac:dyDescent="0.35">
      <c r="A508" s="28" t="s">
        <v>353</v>
      </c>
      <c r="B508" s="29">
        <v>5.7</v>
      </c>
      <c r="C508" s="30">
        <v>4.76</v>
      </c>
      <c r="D508" s="31">
        <v>6.95</v>
      </c>
      <c r="E508" s="28">
        <v>3.5</v>
      </c>
      <c r="F508" s="32">
        <v>0</v>
      </c>
      <c r="G508" s="27">
        <f t="shared" si="63"/>
        <v>41.521320487338826</v>
      </c>
      <c r="H508" s="9">
        <f t="shared" si="64"/>
        <v>0.76632351972073132</v>
      </c>
      <c r="I508" s="10">
        <f t="shared" si="65"/>
        <v>20.350877192982455</v>
      </c>
      <c r="J508" s="11">
        <f t="shared" si="66"/>
        <v>20.350877192982455</v>
      </c>
      <c r="K508" s="12">
        <f t="shared" si="67"/>
        <v>10.075455841557925</v>
      </c>
      <c r="L508" s="12">
        <f t="shared" si="68"/>
        <v>10.075455841557925</v>
      </c>
      <c r="M508" s="13">
        <f t="shared" si="69"/>
        <v>2.1900000000000004</v>
      </c>
      <c r="N508" s="2">
        <f t="shared" si="70"/>
        <v>41.521320487338826</v>
      </c>
    </row>
    <row r="509" spans="1:14" x14ac:dyDescent="0.35">
      <c r="A509" s="28" t="s">
        <v>354</v>
      </c>
      <c r="B509" s="29">
        <v>8.9</v>
      </c>
      <c r="C509" s="30">
        <v>9.8800000000000008</v>
      </c>
      <c r="D509" s="31">
        <v>10.97</v>
      </c>
      <c r="E509" s="28">
        <v>3.8</v>
      </c>
      <c r="F509" s="32">
        <v>0</v>
      </c>
      <c r="G509" s="27">
        <f t="shared" si="63"/>
        <v>76.550301935045781</v>
      </c>
      <c r="H509" s="9">
        <f t="shared" si="64"/>
        <v>0.64741348898160545</v>
      </c>
      <c r="I509" s="10">
        <f t="shared" si="65"/>
        <v>13.033707865168539</v>
      </c>
      <c r="J509" s="11">
        <f t="shared" si="66"/>
        <v>13.033707865168539</v>
      </c>
      <c r="K509" s="12">
        <f t="shared" si="67"/>
        <v>60.741106324852247</v>
      </c>
      <c r="L509" s="12">
        <f t="shared" si="68"/>
        <v>60.741106324852247</v>
      </c>
      <c r="M509" s="13">
        <f t="shared" si="69"/>
        <v>1.0899999999999999</v>
      </c>
      <c r="N509" s="2">
        <f t="shared" si="70"/>
        <v>76.550301935045781</v>
      </c>
    </row>
    <row r="510" spans="1:14" x14ac:dyDescent="0.35">
      <c r="A510" s="28" t="s">
        <v>354</v>
      </c>
      <c r="B510" s="29">
        <v>8.9</v>
      </c>
      <c r="C510" s="30">
        <v>9.9</v>
      </c>
      <c r="D510" s="31">
        <v>11</v>
      </c>
      <c r="E510" s="28">
        <v>2.8</v>
      </c>
      <c r="F510" s="32">
        <v>0</v>
      </c>
      <c r="G510" s="27">
        <f t="shared" si="63"/>
        <v>87.147977404434727</v>
      </c>
      <c r="H510" s="9">
        <f t="shared" si="64"/>
        <v>1.073678201352156</v>
      </c>
      <c r="I510" s="10">
        <f t="shared" si="65"/>
        <v>13.033707865168539</v>
      </c>
      <c r="J510" s="11">
        <f t="shared" si="66"/>
        <v>13.033707865168539</v>
      </c>
      <c r="K510" s="12">
        <f t="shared" si="67"/>
        <v>74.943787954952256</v>
      </c>
      <c r="L510" s="12">
        <f t="shared" si="68"/>
        <v>74.943787954952256</v>
      </c>
      <c r="M510" s="13">
        <f t="shared" si="69"/>
        <v>1.0999999999999996</v>
      </c>
      <c r="N510" s="2">
        <f t="shared" si="70"/>
        <v>87.147977404434727</v>
      </c>
    </row>
    <row r="511" spans="1:14" x14ac:dyDescent="0.35">
      <c r="A511" s="28" t="s">
        <v>355</v>
      </c>
      <c r="B511" s="29">
        <v>2.9</v>
      </c>
      <c r="C511" s="30">
        <v>9.68</v>
      </c>
      <c r="D511" s="31">
        <v>10.48</v>
      </c>
      <c r="E511" s="28">
        <v>3.35</v>
      </c>
      <c r="F511" s="32">
        <v>0</v>
      </c>
      <c r="G511" s="27">
        <f t="shared" si="63"/>
        <v>95.507652847177937</v>
      </c>
      <c r="H511" s="9">
        <f t="shared" si="64"/>
        <v>0.82872319376969927</v>
      </c>
      <c r="I511" s="10">
        <f t="shared" si="65"/>
        <v>40</v>
      </c>
      <c r="J511" s="11">
        <f t="shared" si="66"/>
        <v>40</v>
      </c>
      <c r="K511" s="12">
        <f t="shared" si="67"/>
        <v>52.691994613279164</v>
      </c>
      <c r="L511" s="12">
        <f t="shared" si="68"/>
        <v>52.691994613279164</v>
      </c>
      <c r="M511" s="13">
        <f t="shared" si="69"/>
        <v>1</v>
      </c>
      <c r="N511" s="2">
        <f t="shared" si="70"/>
        <v>95.507652847177937</v>
      </c>
    </row>
    <row r="512" spans="1:14" x14ac:dyDescent="0.35">
      <c r="A512" s="28" t="s">
        <v>355</v>
      </c>
      <c r="B512" s="29">
        <v>2.9</v>
      </c>
      <c r="C512" s="30">
        <v>9.68</v>
      </c>
      <c r="D512" s="31">
        <v>10.48</v>
      </c>
      <c r="E512" s="28">
        <v>3</v>
      </c>
      <c r="F512" s="32">
        <v>0</v>
      </c>
      <c r="G512" s="27">
        <f t="shared" si="63"/>
        <v>98.623251707522556</v>
      </c>
      <c r="H512" s="9">
        <f t="shared" si="64"/>
        <v>0.98171946674683885</v>
      </c>
      <c r="I512" s="10">
        <f t="shared" si="65"/>
        <v>40</v>
      </c>
      <c r="J512" s="11">
        <f t="shared" si="66"/>
        <v>40</v>
      </c>
      <c r="K512" s="12">
        <f t="shared" si="67"/>
        <v>56.538449375575581</v>
      </c>
      <c r="L512" s="12">
        <f t="shared" si="68"/>
        <v>56.538449375575581</v>
      </c>
      <c r="M512" s="13">
        <f t="shared" si="69"/>
        <v>1</v>
      </c>
      <c r="N512" s="2">
        <f t="shared" si="70"/>
        <v>98.623251707522556</v>
      </c>
    </row>
    <row r="513" spans="1:14" x14ac:dyDescent="0.35">
      <c r="A513" s="28" t="s">
        <v>356</v>
      </c>
      <c r="B513" s="29">
        <v>2.8</v>
      </c>
      <c r="C513" s="30">
        <v>8.26</v>
      </c>
      <c r="D513" s="31">
        <v>10.32</v>
      </c>
      <c r="E513" s="28">
        <v>3.35</v>
      </c>
      <c r="F513" s="32">
        <v>0</v>
      </c>
      <c r="G513" s="27">
        <f t="shared" si="63"/>
        <v>106.26773356434057</v>
      </c>
      <c r="H513" s="9">
        <f t="shared" si="64"/>
        <v>0.82872319376969927</v>
      </c>
      <c r="I513" s="10">
        <f t="shared" si="65"/>
        <v>41.428571428571431</v>
      </c>
      <c r="J513" s="11">
        <f t="shared" si="66"/>
        <v>41.428571428571431</v>
      </c>
      <c r="K513" s="12">
        <f t="shared" si="67"/>
        <v>48.949091848125825</v>
      </c>
      <c r="L513" s="12">
        <f t="shared" si="68"/>
        <v>48.949091848125825</v>
      </c>
      <c r="M513" s="13">
        <f t="shared" si="69"/>
        <v>2.0600000000000005</v>
      </c>
      <c r="N513" s="2">
        <f t="shared" si="70"/>
        <v>106.26773356434057</v>
      </c>
    </row>
    <row r="514" spans="1:14" x14ac:dyDescent="0.35">
      <c r="A514" s="28" t="s">
        <v>356</v>
      </c>
      <c r="B514" s="29">
        <v>2.8</v>
      </c>
      <c r="C514" s="30">
        <v>8.26</v>
      </c>
      <c r="D514" s="31">
        <v>10.32</v>
      </c>
      <c r="E514" s="28">
        <v>3</v>
      </c>
      <c r="F514" s="32">
        <v>0</v>
      </c>
      <c r="G514" s="27">
        <f t="shared" si="63"/>
        <v>109.25517005140171</v>
      </c>
      <c r="H514" s="9">
        <f t="shared" si="64"/>
        <v>0.98171946674683885</v>
      </c>
      <c r="I514" s="10">
        <f t="shared" si="65"/>
        <v>41.428571428571431</v>
      </c>
      <c r="J514" s="11">
        <f t="shared" si="66"/>
        <v>41.428571428571431</v>
      </c>
      <c r="K514" s="12">
        <f t="shared" si="67"/>
        <v>52.522319030568809</v>
      </c>
      <c r="L514" s="12">
        <f t="shared" si="68"/>
        <v>52.522319030568809</v>
      </c>
      <c r="M514" s="13">
        <f t="shared" si="69"/>
        <v>2.0600000000000005</v>
      </c>
      <c r="N514" s="2">
        <f t="shared" si="70"/>
        <v>109.25517005140171</v>
      </c>
    </row>
    <row r="515" spans="1:14" x14ac:dyDescent="0.35">
      <c r="A515" s="28" t="s">
        <v>357</v>
      </c>
      <c r="B515" s="29">
        <v>11.5</v>
      </c>
      <c r="C515" s="30">
        <v>5.0599999999999996</v>
      </c>
      <c r="D515" s="31">
        <v>10.11</v>
      </c>
      <c r="E515" s="28">
        <v>4.5</v>
      </c>
      <c r="F515" s="32">
        <v>0</v>
      </c>
      <c r="G515" s="27">
        <f t="shared" si="63"/>
        <v>71.184944206932329</v>
      </c>
      <c r="H515" s="9">
        <f t="shared" si="64"/>
        <v>0.40213226172153133</v>
      </c>
      <c r="I515" s="10">
        <f t="shared" si="65"/>
        <v>10.086956521739131</v>
      </c>
      <c r="J515" s="11">
        <f t="shared" si="66"/>
        <v>10.086956521739131</v>
      </c>
      <c r="K515" s="12">
        <f t="shared" si="67"/>
        <v>36.511229034910954</v>
      </c>
      <c r="L515" s="12">
        <f t="shared" si="68"/>
        <v>36.511229034910954</v>
      </c>
      <c r="M515" s="13">
        <f t="shared" si="69"/>
        <v>5.05</v>
      </c>
      <c r="N515" s="2">
        <f t="shared" si="70"/>
        <v>71.184944206932329</v>
      </c>
    </row>
    <row r="516" spans="1:14" x14ac:dyDescent="0.35">
      <c r="A516" s="28" t="s">
        <v>358</v>
      </c>
      <c r="B516" s="29">
        <v>1.6</v>
      </c>
      <c r="C516" s="30">
        <v>7.32</v>
      </c>
      <c r="D516" s="31">
        <v>7.41</v>
      </c>
      <c r="E516" s="28">
        <v>3.3</v>
      </c>
      <c r="F516" s="32">
        <v>0</v>
      </c>
      <c r="G516" s="27">
        <f t="shared" si="63"/>
        <v>79.452644265236259</v>
      </c>
      <c r="H516" s="9">
        <f t="shared" si="64"/>
        <v>0.84995058032935766</v>
      </c>
      <c r="I516" s="10">
        <f t="shared" si="65"/>
        <v>72.5</v>
      </c>
      <c r="J516" s="11">
        <f t="shared" si="66"/>
        <v>72.5</v>
      </c>
      <c r="K516" s="12">
        <f t="shared" si="67"/>
        <v>12.941663877004704</v>
      </c>
      <c r="L516" s="12">
        <f t="shared" si="68"/>
        <v>12.941663877004704</v>
      </c>
      <c r="M516" s="13">
        <f t="shared" si="69"/>
        <v>1</v>
      </c>
      <c r="N516" s="2">
        <f t="shared" si="70"/>
        <v>79.452644265236259</v>
      </c>
    </row>
    <row r="517" spans="1:14" x14ac:dyDescent="0.35">
      <c r="A517" s="28" t="s">
        <v>359</v>
      </c>
      <c r="B517" s="29">
        <v>19.8</v>
      </c>
      <c r="C517" s="30">
        <v>9.92</v>
      </c>
      <c r="D517" s="31">
        <v>10.09</v>
      </c>
      <c r="E517" s="28">
        <v>3.3</v>
      </c>
      <c r="F517" s="32">
        <v>0</v>
      </c>
      <c r="G517" s="27">
        <f t="shared" ref="G517:G580" si="71">IF(N517&lt;20,"Binocular",N517)</f>
        <v>53.479517055119061</v>
      </c>
      <c r="H517" s="9">
        <f t="shared" si="64"/>
        <v>0.84995058032935766</v>
      </c>
      <c r="I517" s="10">
        <f t="shared" si="65"/>
        <v>5.8585858585858581</v>
      </c>
      <c r="J517" s="11">
        <f t="shared" si="66"/>
        <v>5.8585858585858581</v>
      </c>
      <c r="K517" s="12">
        <f t="shared" si="67"/>
        <v>44.462114839936675</v>
      </c>
      <c r="L517" s="12">
        <f t="shared" si="68"/>
        <v>44.462114839936675</v>
      </c>
      <c r="M517" s="13">
        <f t="shared" si="69"/>
        <v>1</v>
      </c>
      <c r="N517" s="2">
        <f t="shared" si="70"/>
        <v>53.479517055119061</v>
      </c>
    </row>
    <row r="518" spans="1:14" x14ac:dyDescent="0.35">
      <c r="A518" s="28" t="s">
        <v>360</v>
      </c>
      <c r="B518" s="29">
        <v>0.67</v>
      </c>
      <c r="C518" s="30">
        <v>5.64</v>
      </c>
      <c r="D518" s="31">
        <v>5.95</v>
      </c>
      <c r="E518" s="28">
        <v>3.3</v>
      </c>
      <c r="F518" s="32">
        <v>0</v>
      </c>
      <c r="G518" s="27">
        <f t="shared" si="71"/>
        <v>132.1951696339259</v>
      </c>
      <c r="H518" s="9">
        <f t="shared" si="64"/>
        <v>0.84995058032935766</v>
      </c>
      <c r="I518" s="10">
        <f t="shared" si="65"/>
        <v>173.13432835820893</v>
      </c>
      <c r="J518" s="11">
        <f t="shared" si="66"/>
        <v>173.13432835820893</v>
      </c>
      <c r="K518" s="12">
        <f t="shared" si="67"/>
        <v>6.6067841172120021</v>
      </c>
      <c r="L518" s="12">
        <f t="shared" si="68"/>
        <v>6.6067841172120021</v>
      </c>
      <c r="M518" s="13">
        <f t="shared" si="69"/>
        <v>1</v>
      </c>
      <c r="N518" s="2">
        <f t="shared" si="70"/>
        <v>132.1951696339259</v>
      </c>
    </row>
    <row r="519" spans="1:14" x14ac:dyDescent="0.35">
      <c r="A519" s="28" t="s">
        <v>360</v>
      </c>
      <c r="B519" s="29">
        <v>0.67</v>
      </c>
      <c r="C519" s="30">
        <v>5.64</v>
      </c>
      <c r="D519" s="31">
        <v>5.95</v>
      </c>
      <c r="E519" s="28">
        <v>3</v>
      </c>
      <c r="F519" s="32">
        <v>0</v>
      </c>
      <c r="G519" s="27">
        <f t="shared" si="71"/>
        <v>133.01434206811291</v>
      </c>
      <c r="H519" s="9">
        <f t="shared" si="64"/>
        <v>0.98171946674683885</v>
      </c>
      <c r="I519" s="10">
        <f t="shared" si="65"/>
        <v>173.13432835820893</v>
      </c>
      <c r="J519" s="11">
        <f t="shared" si="66"/>
        <v>173.13432835820893</v>
      </c>
      <c r="K519" s="12">
        <f t="shared" si="67"/>
        <v>7.0201096134880077</v>
      </c>
      <c r="L519" s="12">
        <f t="shared" si="68"/>
        <v>7.0201096134880077</v>
      </c>
      <c r="M519" s="13">
        <f t="shared" si="69"/>
        <v>1</v>
      </c>
      <c r="N519" s="2">
        <f t="shared" si="70"/>
        <v>133.01434206811291</v>
      </c>
    </row>
    <row r="520" spans="1:14" x14ac:dyDescent="0.35">
      <c r="A520" s="28" t="s">
        <v>360</v>
      </c>
      <c r="B520" s="29">
        <v>0.7</v>
      </c>
      <c r="C520" s="30">
        <v>5.64</v>
      </c>
      <c r="D520" s="31">
        <v>5.95</v>
      </c>
      <c r="E520" s="28">
        <v>2.4</v>
      </c>
      <c r="F520" s="32">
        <v>0.1</v>
      </c>
      <c r="G520" s="27">
        <f t="shared" si="71"/>
        <v>128.69862236742824</v>
      </c>
      <c r="H520" s="9">
        <f t="shared" si="64"/>
        <v>1.2671724191881537</v>
      </c>
      <c r="I520" s="10">
        <f t="shared" si="65"/>
        <v>165.71428571428572</v>
      </c>
      <c r="J520" s="11">
        <f t="shared" si="66"/>
        <v>164.31744712430213</v>
      </c>
      <c r="K520" s="12">
        <f t="shared" si="67"/>
        <v>8.0063483839536094</v>
      </c>
      <c r="L520" s="12">
        <f t="shared" si="68"/>
        <v>8.0462805438096012</v>
      </c>
      <c r="M520" s="13">
        <f t="shared" si="69"/>
        <v>1</v>
      </c>
      <c r="N520" s="2">
        <f t="shared" si="70"/>
        <v>128.69862236742824</v>
      </c>
    </row>
    <row r="521" spans="1:14" x14ac:dyDescent="0.35">
      <c r="A521" s="28" t="s">
        <v>361</v>
      </c>
      <c r="B521" s="29">
        <v>1.3</v>
      </c>
      <c r="C521" s="30">
        <v>7.62</v>
      </c>
      <c r="D521" s="31">
        <v>9.4600000000000009</v>
      </c>
      <c r="E521" s="28">
        <v>3</v>
      </c>
      <c r="F521" s="32">
        <v>0.21</v>
      </c>
      <c r="G521" s="27">
        <f t="shared" si="71"/>
        <v>129.79093152709862</v>
      </c>
      <c r="H521" s="9">
        <f t="shared" si="64"/>
        <v>0.98171946674683885</v>
      </c>
      <c r="I521" s="10">
        <f t="shared" si="65"/>
        <v>89.230769230769226</v>
      </c>
      <c r="J521" s="11">
        <f t="shared" si="66"/>
        <v>87.858027419049733</v>
      </c>
      <c r="K521" s="12">
        <f t="shared" si="67"/>
        <v>35.346294641490374</v>
      </c>
      <c r="L521" s="12">
        <f t="shared" si="68"/>
        <v>36.117272113386328</v>
      </c>
      <c r="M521" s="13">
        <f t="shared" si="69"/>
        <v>1.8400000000000007</v>
      </c>
      <c r="N521" s="2">
        <f t="shared" si="70"/>
        <v>129.79093152709862</v>
      </c>
    </row>
    <row r="522" spans="1:14" x14ac:dyDescent="0.35">
      <c r="A522" s="28" t="s">
        <v>361</v>
      </c>
      <c r="B522" s="29">
        <v>1.3</v>
      </c>
      <c r="C522" s="30">
        <v>7.62</v>
      </c>
      <c r="D522" s="31">
        <v>9.4600000000000009</v>
      </c>
      <c r="E522" s="28">
        <v>2.8</v>
      </c>
      <c r="F522" s="32">
        <v>0.2</v>
      </c>
      <c r="G522" s="27">
        <f t="shared" si="71"/>
        <v>130.70054457151832</v>
      </c>
      <c r="H522" s="9">
        <f t="shared" si="64"/>
        <v>1.073678201352156</v>
      </c>
      <c r="I522" s="10">
        <f t="shared" si="65"/>
        <v>89.230769230769226</v>
      </c>
      <c r="J522" s="11">
        <f t="shared" si="66"/>
        <v>87.597436327019679</v>
      </c>
      <c r="K522" s="12">
        <f t="shared" si="67"/>
        <v>36.875306627563852</v>
      </c>
      <c r="L522" s="12">
        <f t="shared" si="68"/>
        <v>37.605581612733083</v>
      </c>
      <c r="M522" s="13">
        <f t="shared" si="69"/>
        <v>1.8400000000000007</v>
      </c>
      <c r="N522" s="2">
        <f t="shared" si="70"/>
        <v>130.70054457151832</v>
      </c>
    </row>
    <row r="523" spans="1:14" x14ac:dyDescent="0.35">
      <c r="A523" s="28" t="s">
        <v>362</v>
      </c>
      <c r="B523" s="29">
        <v>1.4</v>
      </c>
      <c r="C523" s="30">
        <v>9.65</v>
      </c>
      <c r="D523" s="31">
        <v>9.77</v>
      </c>
      <c r="E523" s="28">
        <v>3.3</v>
      </c>
      <c r="F523" s="32">
        <v>0</v>
      </c>
      <c r="G523" s="27">
        <f t="shared" si="71"/>
        <v>116.20692843498739</v>
      </c>
      <c r="H523" s="9">
        <f t="shared" si="64"/>
        <v>0.84995058032935766</v>
      </c>
      <c r="I523" s="10">
        <f t="shared" si="65"/>
        <v>82.857142857142861</v>
      </c>
      <c r="J523" s="11">
        <f t="shared" si="66"/>
        <v>82.857142857142861</v>
      </c>
      <c r="K523" s="12">
        <f t="shared" si="67"/>
        <v>38.369851295216826</v>
      </c>
      <c r="L523" s="12">
        <f t="shared" si="68"/>
        <v>38.369851295216819</v>
      </c>
      <c r="M523" s="13">
        <f t="shared" si="69"/>
        <v>1</v>
      </c>
      <c r="N523" s="2">
        <f t="shared" si="70"/>
        <v>116.20692843498739</v>
      </c>
    </row>
    <row r="524" spans="1:14" x14ac:dyDescent="0.35">
      <c r="A524" s="28" t="s">
        <v>363</v>
      </c>
      <c r="B524" s="29">
        <v>5.0999999999999996</v>
      </c>
      <c r="C524" s="30">
        <v>9.2899999999999991</v>
      </c>
      <c r="D524" s="31">
        <v>9.58</v>
      </c>
      <c r="E524" s="28">
        <v>2.8</v>
      </c>
      <c r="F524" s="32">
        <v>0</v>
      </c>
      <c r="G524" s="27">
        <f t="shared" si="71"/>
        <v>67.444219510423764</v>
      </c>
      <c r="H524" s="9">
        <f t="shared" si="64"/>
        <v>1.073678201352156</v>
      </c>
      <c r="I524" s="10">
        <f t="shared" si="65"/>
        <v>22.745098039215687</v>
      </c>
      <c r="J524" s="11">
        <f t="shared" si="66"/>
        <v>22.745098039215687</v>
      </c>
      <c r="K524" s="12">
        <f t="shared" si="67"/>
        <v>38.97046970163192</v>
      </c>
      <c r="L524" s="12">
        <f t="shared" si="68"/>
        <v>38.97046970163192</v>
      </c>
      <c r="M524" s="13">
        <f t="shared" si="69"/>
        <v>1</v>
      </c>
      <c r="N524" s="2">
        <f t="shared" si="70"/>
        <v>67.444219510423764</v>
      </c>
    </row>
    <row r="525" spans="1:14" x14ac:dyDescent="0.35">
      <c r="A525" s="28" t="s">
        <v>363</v>
      </c>
      <c r="B525" s="29">
        <v>5.0999999999999996</v>
      </c>
      <c r="C525" s="30">
        <v>9.2899999999999991</v>
      </c>
      <c r="D525" s="31">
        <v>9.58</v>
      </c>
      <c r="E525" s="28">
        <v>4.5</v>
      </c>
      <c r="F525" s="32">
        <v>0</v>
      </c>
      <c r="G525" s="27">
        <f t="shared" si="71"/>
        <v>57.098124501043642</v>
      </c>
      <c r="H525" s="9">
        <f t="shared" si="64"/>
        <v>0.40213226172153133</v>
      </c>
      <c r="I525" s="10">
        <f t="shared" si="65"/>
        <v>22.745098039215687</v>
      </c>
      <c r="J525" s="11">
        <f t="shared" si="66"/>
        <v>22.745098039215687</v>
      </c>
      <c r="K525" s="12">
        <f t="shared" si="67"/>
        <v>28.603979119775634</v>
      </c>
      <c r="L525" s="12">
        <f t="shared" si="68"/>
        <v>28.603979119775634</v>
      </c>
      <c r="M525" s="13">
        <f t="shared" si="69"/>
        <v>1</v>
      </c>
      <c r="N525" s="2">
        <f t="shared" si="70"/>
        <v>57.098124501043642</v>
      </c>
    </row>
    <row r="526" spans="1:14" x14ac:dyDescent="0.35">
      <c r="A526" s="28" t="s">
        <v>364</v>
      </c>
      <c r="B526" s="29">
        <v>3.3</v>
      </c>
      <c r="C526" s="30">
        <v>8.07</v>
      </c>
      <c r="D526" s="31">
        <v>9.23</v>
      </c>
      <c r="E526" s="28">
        <v>3.5</v>
      </c>
      <c r="F526" s="32">
        <v>0</v>
      </c>
      <c r="G526" s="27">
        <f t="shared" si="71"/>
        <v>71.472390148800258</v>
      </c>
      <c r="H526" s="9">
        <f t="shared" si="64"/>
        <v>0.76632351972073132</v>
      </c>
      <c r="I526" s="10">
        <f t="shared" si="65"/>
        <v>35.151515151515156</v>
      </c>
      <c r="J526" s="11">
        <f t="shared" si="66"/>
        <v>35.151515151515156</v>
      </c>
      <c r="K526" s="12">
        <f t="shared" si="67"/>
        <v>28.791527333027805</v>
      </c>
      <c r="L526" s="12">
        <f t="shared" si="68"/>
        <v>28.791527333027805</v>
      </c>
      <c r="M526" s="13">
        <f t="shared" si="69"/>
        <v>1.1600000000000001</v>
      </c>
      <c r="N526" s="2">
        <f t="shared" si="70"/>
        <v>71.472390148800258</v>
      </c>
    </row>
    <row r="527" spans="1:14" x14ac:dyDescent="0.35">
      <c r="A527" s="28" t="s">
        <v>364</v>
      </c>
      <c r="B527" s="29">
        <v>3.5</v>
      </c>
      <c r="C527" s="30">
        <v>8.07</v>
      </c>
      <c r="D527" s="31">
        <v>9.23</v>
      </c>
      <c r="E527" s="28">
        <v>3.5</v>
      </c>
      <c r="F527" s="32">
        <v>0</v>
      </c>
      <c r="G527" s="27">
        <f t="shared" si="71"/>
        <v>69.601743214886426</v>
      </c>
      <c r="H527" s="9">
        <f t="shared" si="64"/>
        <v>0.76632351972073132</v>
      </c>
      <c r="I527" s="10">
        <f t="shared" si="65"/>
        <v>33.142857142857146</v>
      </c>
      <c r="J527" s="11">
        <f t="shared" si="66"/>
        <v>33.142857142857146</v>
      </c>
      <c r="K527" s="12">
        <f t="shared" si="67"/>
        <v>28.791527333027805</v>
      </c>
      <c r="L527" s="12">
        <f t="shared" si="68"/>
        <v>28.791527333027805</v>
      </c>
      <c r="M527" s="13">
        <f t="shared" si="69"/>
        <v>1.1600000000000001</v>
      </c>
      <c r="N527" s="2">
        <f t="shared" si="70"/>
        <v>69.601743214886426</v>
      </c>
    </row>
    <row r="528" spans="1:14" x14ac:dyDescent="0.35">
      <c r="A528" s="28" t="s">
        <v>364</v>
      </c>
      <c r="B528" s="29">
        <v>3.5</v>
      </c>
      <c r="C528" s="30">
        <v>8.07</v>
      </c>
      <c r="D528" s="31">
        <v>9.23</v>
      </c>
      <c r="E528" s="28">
        <v>3.5</v>
      </c>
      <c r="F528" s="32">
        <v>0.26</v>
      </c>
      <c r="G528" s="27">
        <f t="shared" si="71"/>
        <v>70.774950563982117</v>
      </c>
      <c r="H528" s="9">
        <f t="shared" si="64"/>
        <v>0.76632351972073132</v>
      </c>
      <c r="I528" s="10">
        <f t="shared" si="65"/>
        <v>33.142857142857146</v>
      </c>
      <c r="J528" s="11">
        <f t="shared" si="66"/>
        <v>33.194343217540272</v>
      </c>
      <c r="K528" s="12">
        <f t="shared" si="67"/>
        <v>28.791527333027805</v>
      </c>
      <c r="L528" s="12">
        <f t="shared" si="68"/>
        <v>29.748768117175491</v>
      </c>
      <c r="M528" s="13">
        <f t="shared" si="69"/>
        <v>1.1600000000000001</v>
      </c>
      <c r="N528" s="2">
        <f t="shared" si="70"/>
        <v>70.774950563982117</v>
      </c>
    </row>
    <row r="529" spans="1:14" x14ac:dyDescent="0.35">
      <c r="A529" s="28" t="s">
        <v>364</v>
      </c>
      <c r="B529" s="29">
        <v>3.5</v>
      </c>
      <c r="C529" s="30">
        <v>8.07</v>
      </c>
      <c r="D529" s="31">
        <v>9.23</v>
      </c>
      <c r="E529" s="28">
        <v>3.5</v>
      </c>
      <c r="F529" s="32">
        <v>0.3</v>
      </c>
      <c r="G529" s="27">
        <f t="shared" si="71"/>
        <v>74.032363419675079</v>
      </c>
      <c r="H529" s="9">
        <f t="shared" si="64"/>
        <v>0.76632351972073132</v>
      </c>
      <c r="I529" s="10">
        <f t="shared" si="65"/>
        <v>33.142857142857146</v>
      </c>
      <c r="J529" s="11">
        <f t="shared" si="66"/>
        <v>34.147222591340366</v>
      </c>
      <c r="K529" s="12">
        <f t="shared" si="67"/>
        <v>28.791527333027805</v>
      </c>
      <c r="L529" s="12">
        <f t="shared" si="68"/>
        <v>30.05923702164862</v>
      </c>
      <c r="M529" s="13">
        <f t="shared" si="69"/>
        <v>1.1600000000000001</v>
      </c>
      <c r="N529" s="2">
        <f t="shared" si="70"/>
        <v>74.032363419675079</v>
      </c>
    </row>
    <row r="530" spans="1:14" x14ac:dyDescent="0.35">
      <c r="A530" s="28" t="s">
        <v>365</v>
      </c>
      <c r="B530" s="29">
        <v>6.7</v>
      </c>
      <c r="C530" s="30">
        <v>9.65</v>
      </c>
      <c r="D530" s="31">
        <v>10.58</v>
      </c>
      <c r="E530" s="28">
        <v>2.8</v>
      </c>
      <c r="F530" s="32">
        <v>0</v>
      </c>
      <c r="G530" s="27">
        <f t="shared" si="71"/>
        <v>81.038915599168334</v>
      </c>
      <c r="H530" s="9">
        <f t="shared" si="64"/>
        <v>1.073678201352156</v>
      </c>
      <c r="I530" s="10">
        <f t="shared" si="65"/>
        <v>17.313432835820894</v>
      </c>
      <c r="J530" s="11">
        <f t="shared" si="66"/>
        <v>17.313432835820894</v>
      </c>
      <c r="K530" s="12">
        <f t="shared" si="67"/>
        <v>61.764032137128474</v>
      </c>
      <c r="L530" s="12">
        <f t="shared" si="68"/>
        <v>61.764032137128474</v>
      </c>
      <c r="M530" s="13">
        <f t="shared" si="69"/>
        <v>1</v>
      </c>
      <c r="N530" s="2">
        <f t="shared" si="70"/>
        <v>81.038915599168334</v>
      </c>
    </row>
    <row r="531" spans="1:14" x14ac:dyDescent="0.35">
      <c r="A531" s="28" t="s">
        <v>365</v>
      </c>
      <c r="B531" s="29">
        <v>6.7</v>
      </c>
      <c r="C531" s="30">
        <v>9.65</v>
      </c>
      <c r="D531" s="31">
        <v>10.58</v>
      </c>
      <c r="E531" s="28">
        <v>4.5</v>
      </c>
      <c r="F531" s="32">
        <v>0</v>
      </c>
      <c r="G531" s="27">
        <f t="shared" si="71"/>
        <v>67.586684849927948</v>
      </c>
      <c r="H531" s="9">
        <f t="shared" si="64"/>
        <v>0.40213226172153133</v>
      </c>
      <c r="I531" s="10">
        <f t="shared" si="65"/>
        <v>17.313432835820894</v>
      </c>
      <c r="J531" s="11">
        <f t="shared" si="66"/>
        <v>17.313432835820894</v>
      </c>
      <c r="K531" s="12">
        <f t="shared" si="67"/>
        <v>45.334251784232272</v>
      </c>
      <c r="L531" s="12">
        <f t="shared" si="68"/>
        <v>45.334251784232272</v>
      </c>
      <c r="M531" s="13">
        <f t="shared" si="69"/>
        <v>1</v>
      </c>
      <c r="N531" s="2">
        <f t="shared" si="70"/>
        <v>67.586684849927948</v>
      </c>
    </row>
    <row r="532" spans="1:14" x14ac:dyDescent="0.35">
      <c r="A532" s="28" t="s">
        <v>365</v>
      </c>
      <c r="B532" s="29">
        <v>6.7</v>
      </c>
      <c r="C532" s="30">
        <v>9.65</v>
      </c>
      <c r="D532" s="31">
        <v>10.58</v>
      </c>
      <c r="E532" s="28">
        <v>2.5</v>
      </c>
      <c r="F532" s="32">
        <v>0</v>
      </c>
      <c r="G532" s="27">
        <f t="shared" si="71"/>
        <v>84.244161163699815</v>
      </c>
      <c r="H532" s="9">
        <f t="shared" si="64"/>
        <v>1.2176207188103867</v>
      </c>
      <c r="I532" s="10">
        <f t="shared" si="65"/>
        <v>17.313432835820894</v>
      </c>
      <c r="J532" s="11">
        <f t="shared" si="66"/>
        <v>17.313432835820894</v>
      </c>
      <c r="K532" s="12">
        <f t="shared" si="67"/>
        <v>65.996992299565008</v>
      </c>
      <c r="L532" s="12">
        <f t="shared" si="68"/>
        <v>65.996992299565008</v>
      </c>
      <c r="M532" s="13">
        <f t="shared" si="69"/>
        <v>1</v>
      </c>
      <c r="N532" s="2">
        <f t="shared" si="70"/>
        <v>84.244161163699815</v>
      </c>
    </row>
    <row r="533" spans="1:14" x14ac:dyDescent="0.35">
      <c r="A533" s="28" t="s">
        <v>366</v>
      </c>
      <c r="B533" s="29">
        <v>3.9</v>
      </c>
      <c r="C533" s="30">
        <v>4.17</v>
      </c>
      <c r="D533" s="31">
        <v>5.16</v>
      </c>
      <c r="E533" s="28">
        <v>2.5</v>
      </c>
      <c r="F533" s="32">
        <v>0</v>
      </c>
      <c r="G533" s="27">
        <f t="shared" si="71"/>
        <v>31.058545800929032</v>
      </c>
      <c r="H533" s="9">
        <f t="shared" si="64"/>
        <v>1.2176207188103867</v>
      </c>
      <c r="I533" s="10">
        <f t="shared" si="65"/>
        <v>29.743589743589745</v>
      </c>
      <c r="J533" s="11">
        <f t="shared" si="66"/>
        <v>29.743589743589745</v>
      </c>
      <c r="K533" s="12">
        <f t="shared" si="67"/>
        <v>5.4390636830291141</v>
      </c>
      <c r="L533" s="12">
        <f t="shared" si="68"/>
        <v>5.4390636830291141</v>
      </c>
      <c r="M533" s="13">
        <f t="shared" si="69"/>
        <v>1</v>
      </c>
      <c r="N533" s="2">
        <f t="shared" si="70"/>
        <v>31.058545800929032</v>
      </c>
    </row>
    <row r="534" spans="1:14" x14ac:dyDescent="0.35">
      <c r="A534" s="28" t="s">
        <v>367</v>
      </c>
      <c r="B534" s="29">
        <v>7.7</v>
      </c>
      <c r="C534" s="30">
        <v>9.84</v>
      </c>
      <c r="D534" s="31">
        <v>10.32</v>
      </c>
      <c r="E534" s="28">
        <v>2.4</v>
      </c>
      <c r="F534" s="32">
        <v>0</v>
      </c>
      <c r="G534" s="27">
        <f t="shared" si="71"/>
        <v>77.160026842576414</v>
      </c>
      <c r="H534" s="9">
        <f t="shared" si="64"/>
        <v>1.2671724191881537</v>
      </c>
      <c r="I534" s="10">
        <f t="shared" si="65"/>
        <v>15.064935064935064</v>
      </c>
      <c r="J534" s="11">
        <f t="shared" si="66"/>
        <v>15.064935064935064</v>
      </c>
      <c r="K534" s="12">
        <f t="shared" si="67"/>
        <v>59.901056713408614</v>
      </c>
      <c r="L534" s="12">
        <f t="shared" si="68"/>
        <v>59.901056713408614</v>
      </c>
      <c r="M534" s="13">
        <f t="shared" si="69"/>
        <v>1</v>
      </c>
      <c r="N534" s="2">
        <f t="shared" si="70"/>
        <v>77.160026842576414</v>
      </c>
    </row>
    <row r="535" spans="1:14" x14ac:dyDescent="0.35">
      <c r="A535" s="28" t="s">
        <v>367</v>
      </c>
      <c r="B535" s="29">
        <v>7.7</v>
      </c>
      <c r="C535" s="30">
        <v>9.84</v>
      </c>
      <c r="D535" s="31">
        <v>10.32</v>
      </c>
      <c r="E535" s="28">
        <v>2.4</v>
      </c>
      <c r="F535" s="32">
        <v>0.33</v>
      </c>
      <c r="G535" s="27">
        <f t="shared" si="71"/>
        <v>84.426401452677723</v>
      </c>
      <c r="H535" s="9">
        <f t="shared" ref="H535:H598" si="72">0.0149136546170395+0.124667306072993*(6.5-E535)^1.63506511158234</f>
        <v>1.2671724191881537</v>
      </c>
      <c r="I535" s="10">
        <f t="shared" ref="I535:I598" si="73">116/B535</f>
        <v>15.064935064935064</v>
      </c>
      <c r="J535" s="11">
        <f t="shared" ref="J535:J598" si="74">116/B535-ROUND(116/B535-116/1.2213*(0.0950502775050452+(1.12627632206642)/((1+(F535/0.302756091410027)^2.26536793426585)^0.152776210790626))/B535,0)*(-0.124502804842503+15.5919411863431*F535-79.952641306428*F535^2+46.497636868053*F535^3+180.046972257086*F535^4-96.0995272278428*F535^5-312.155425754896*F535^6+252.108685457266*F535^7)</f>
        <v>16.168110335953131</v>
      </c>
      <c r="K535" s="12">
        <f t="shared" ref="K535:K598" si="75">10^((IF(D535&lt;C535,C535,D535)+H535-2.7)/5)</f>
        <v>59.901056713408614</v>
      </c>
      <c r="L535" s="12">
        <f t="shared" ref="L535:L598" si="76">SQRT(((K535/2)^2*PI()+((K535*F535)/2)^2*PI())/PI())*2</f>
        <v>63.078400983381016</v>
      </c>
      <c r="M535" s="13">
        <f t="shared" ref="M535:M598" si="77">IF(ABS(D535-C535)&lt;1,1,ABS(D535-C535))</f>
        <v>1</v>
      </c>
      <c r="N535" s="2">
        <f t="shared" ref="N535:N598" si="78">28.2004379647114*J535^0.54341406881422+7.93181801181747*L535^0.57008922996566-279.748706397389*M535^-0.076600150962929/B535^0.461363131302114+8.14981519358482*M535^0.468237554468765-26.8211959485956</f>
        <v>84.426401452677723</v>
      </c>
    </row>
    <row r="536" spans="1:14" x14ac:dyDescent="0.35">
      <c r="A536" s="28" t="s">
        <v>368</v>
      </c>
      <c r="B536" s="29">
        <v>2.1</v>
      </c>
      <c r="C536" s="30">
        <v>9.7899999999999991</v>
      </c>
      <c r="D536" s="31">
        <v>10.81</v>
      </c>
      <c r="E536" s="28">
        <v>3.3</v>
      </c>
      <c r="F536" s="32">
        <v>0</v>
      </c>
      <c r="G536" s="27">
        <f t="shared" si="71"/>
        <v>115.87542300159399</v>
      </c>
      <c r="H536" s="9">
        <f t="shared" si="72"/>
        <v>0.84995058032935766</v>
      </c>
      <c r="I536" s="10">
        <f t="shared" si="73"/>
        <v>55.238095238095234</v>
      </c>
      <c r="J536" s="11">
        <f t="shared" si="74"/>
        <v>55.238095238095234</v>
      </c>
      <c r="K536" s="12">
        <f t="shared" si="75"/>
        <v>61.942697762593184</v>
      </c>
      <c r="L536" s="12">
        <f t="shared" si="76"/>
        <v>61.942697762593177</v>
      </c>
      <c r="M536" s="13">
        <f t="shared" si="77"/>
        <v>1.0200000000000014</v>
      </c>
      <c r="N536" s="2">
        <f t="shared" si="78"/>
        <v>115.87542300159399</v>
      </c>
    </row>
    <row r="537" spans="1:14" x14ac:dyDescent="0.35">
      <c r="A537" s="28" t="s">
        <v>368</v>
      </c>
      <c r="B537" s="29">
        <v>2.1</v>
      </c>
      <c r="C537" s="30">
        <v>9.7899999999999991</v>
      </c>
      <c r="D537" s="31">
        <v>10.81</v>
      </c>
      <c r="E537" s="28">
        <v>2.4</v>
      </c>
      <c r="F537" s="32">
        <v>0</v>
      </c>
      <c r="G537" s="27">
        <f t="shared" si="71"/>
        <v>125.5253720074808</v>
      </c>
      <c r="H537" s="9">
        <f t="shared" si="72"/>
        <v>1.2671724191881537</v>
      </c>
      <c r="I537" s="10">
        <f t="shared" si="73"/>
        <v>55.238095238095234</v>
      </c>
      <c r="J537" s="11">
        <f t="shared" si="74"/>
        <v>55.238095238095234</v>
      </c>
      <c r="K537" s="12">
        <f t="shared" si="75"/>
        <v>75.064480590073217</v>
      </c>
      <c r="L537" s="12">
        <f t="shared" si="76"/>
        <v>75.064480590073217</v>
      </c>
      <c r="M537" s="13">
        <f t="shared" si="77"/>
        <v>1.0200000000000014</v>
      </c>
      <c r="N537" s="2">
        <f t="shared" si="78"/>
        <v>125.5253720074808</v>
      </c>
    </row>
    <row r="538" spans="1:14" x14ac:dyDescent="0.35">
      <c r="A538" s="28" t="s">
        <v>368</v>
      </c>
      <c r="B538" s="29">
        <v>2.1</v>
      </c>
      <c r="C538" s="30">
        <v>9.7899999999999991</v>
      </c>
      <c r="D538" s="31">
        <v>10.81</v>
      </c>
      <c r="E538" s="28">
        <v>2.4</v>
      </c>
      <c r="F538" s="32">
        <v>0</v>
      </c>
      <c r="G538" s="27">
        <f t="shared" si="71"/>
        <v>125.5253720074808</v>
      </c>
      <c r="H538" s="9">
        <f t="shared" si="72"/>
        <v>1.2671724191881537</v>
      </c>
      <c r="I538" s="10">
        <f t="shared" si="73"/>
        <v>55.238095238095234</v>
      </c>
      <c r="J538" s="11">
        <f t="shared" si="74"/>
        <v>55.238095238095234</v>
      </c>
      <c r="K538" s="12">
        <f t="shared" si="75"/>
        <v>75.064480590073217</v>
      </c>
      <c r="L538" s="12">
        <f t="shared" si="76"/>
        <v>75.064480590073217</v>
      </c>
      <c r="M538" s="13">
        <f t="shared" si="77"/>
        <v>1.0200000000000014</v>
      </c>
      <c r="N538" s="2">
        <f t="shared" si="78"/>
        <v>125.5253720074808</v>
      </c>
    </row>
    <row r="539" spans="1:14" x14ac:dyDescent="0.35">
      <c r="A539" s="28" t="s">
        <v>368</v>
      </c>
      <c r="B539" s="29">
        <v>2.1</v>
      </c>
      <c r="C539" s="30">
        <v>9.7899999999999991</v>
      </c>
      <c r="D539" s="31">
        <v>10.81</v>
      </c>
      <c r="E539" s="28">
        <v>2.4</v>
      </c>
      <c r="F539" s="32">
        <v>0.21</v>
      </c>
      <c r="G539" s="27">
        <f t="shared" si="71"/>
        <v>124.13903361567785</v>
      </c>
      <c r="H539" s="9">
        <f t="shared" si="72"/>
        <v>1.2671724191881537</v>
      </c>
      <c r="I539" s="10">
        <f t="shared" si="73"/>
        <v>55.238095238095234</v>
      </c>
      <c r="J539" s="11">
        <f t="shared" si="74"/>
        <v>54.208538879305607</v>
      </c>
      <c r="K539" s="12">
        <f t="shared" si="75"/>
        <v>75.064480590073217</v>
      </c>
      <c r="L539" s="12">
        <f t="shared" si="76"/>
        <v>76.701795733329689</v>
      </c>
      <c r="M539" s="13">
        <f t="shared" si="77"/>
        <v>1.0200000000000014</v>
      </c>
      <c r="N539" s="2">
        <f t="shared" si="78"/>
        <v>124.13903361567785</v>
      </c>
    </row>
    <row r="540" spans="1:14" x14ac:dyDescent="0.35">
      <c r="A540" s="28" t="s">
        <v>368</v>
      </c>
      <c r="B540" s="29">
        <v>2.1</v>
      </c>
      <c r="C540" s="30">
        <v>9.7899999999999991</v>
      </c>
      <c r="D540" s="31">
        <v>10.81</v>
      </c>
      <c r="E540" s="28">
        <v>2.4</v>
      </c>
      <c r="F540" s="32">
        <v>0.25</v>
      </c>
      <c r="G540" s="27">
        <f t="shared" si="71"/>
        <v>126.63960762612348</v>
      </c>
      <c r="H540" s="9">
        <f t="shared" si="72"/>
        <v>1.2671724191881537</v>
      </c>
      <c r="I540" s="10">
        <f t="shared" si="73"/>
        <v>55.238095238095234</v>
      </c>
      <c r="J540" s="11">
        <f t="shared" si="74"/>
        <v>55.031667441120931</v>
      </c>
      <c r="K540" s="12">
        <f t="shared" si="75"/>
        <v>75.064480590073217</v>
      </c>
      <c r="L540" s="12">
        <f t="shared" si="76"/>
        <v>77.374695551249644</v>
      </c>
      <c r="M540" s="13">
        <f t="shared" si="77"/>
        <v>1.0200000000000014</v>
      </c>
      <c r="N540" s="2">
        <f t="shared" si="78"/>
        <v>126.63960762612348</v>
      </c>
    </row>
    <row r="541" spans="1:14" x14ac:dyDescent="0.35">
      <c r="A541" s="28" t="s">
        <v>369</v>
      </c>
      <c r="B541" s="29">
        <v>1.8</v>
      </c>
      <c r="C541" s="30">
        <v>9.36</v>
      </c>
      <c r="D541" s="31">
        <v>10.92</v>
      </c>
      <c r="E541" s="28">
        <v>2.8</v>
      </c>
      <c r="F541" s="32">
        <v>0</v>
      </c>
      <c r="G541" s="27">
        <f t="shared" si="71"/>
        <v>139.31600372775964</v>
      </c>
      <c r="H541" s="9">
        <f t="shared" si="72"/>
        <v>1.073678201352156</v>
      </c>
      <c r="I541" s="10">
        <f t="shared" si="73"/>
        <v>64.444444444444443</v>
      </c>
      <c r="J541" s="11">
        <f t="shared" si="74"/>
        <v>64.444444444444443</v>
      </c>
      <c r="K541" s="12">
        <f t="shared" si="75"/>
        <v>72.232997971303476</v>
      </c>
      <c r="L541" s="12">
        <f t="shared" si="76"/>
        <v>72.232997971303476</v>
      </c>
      <c r="M541" s="13">
        <f t="shared" si="77"/>
        <v>1.5600000000000005</v>
      </c>
      <c r="N541" s="2">
        <f t="shared" si="78"/>
        <v>139.31600372775964</v>
      </c>
    </row>
    <row r="542" spans="1:14" x14ac:dyDescent="0.35">
      <c r="A542" s="28" t="s">
        <v>370</v>
      </c>
      <c r="B542" s="29">
        <v>5.0999999999999996</v>
      </c>
      <c r="C542" s="30">
        <v>8.5399999999999991</v>
      </c>
      <c r="D542" s="31">
        <v>8.85</v>
      </c>
      <c r="E542" s="28">
        <v>3.3</v>
      </c>
      <c r="F542" s="32">
        <v>0</v>
      </c>
      <c r="G542" s="27">
        <f t="shared" si="71"/>
        <v>53.266388771030407</v>
      </c>
      <c r="H542" s="9">
        <f t="shared" si="72"/>
        <v>0.84995058032935766</v>
      </c>
      <c r="I542" s="10">
        <f t="shared" si="73"/>
        <v>22.745098039215687</v>
      </c>
      <c r="J542" s="11">
        <f t="shared" si="74"/>
        <v>22.745098039215687</v>
      </c>
      <c r="K542" s="12">
        <f t="shared" si="75"/>
        <v>25.118292651431023</v>
      </c>
      <c r="L542" s="12">
        <f t="shared" si="76"/>
        <v>25.118292651431023</v>
      </c>
      <c r="M542" s="13">
        <f t="shared" si="77"/>
        <v>1</v>
      </c>
      <c r="N542" s="2">
        <f t="shared" si="78"/>
        <v>53.266388771030407</v>
      </c>
    </row>
    <row r="543" spans="1:14" x14ac:dyDescent="0.35">
      <c r="A543" s="28" t="s">
        <v>370</v>
      </c>
      <c r="B543" s="29">
        <v>5.0999999999999996</v>
      </c>
      <c r="C543" s="30">
        <v>8.5399999999999991</v>
      </c>
      <c r="D543" s="31">
        <v>8.85</v>
      </c>
      <c r="E543" s="28">
        <v>2.4</v>
      </c>
      <c r="F543" s="32">
        <v>0</v>
      </c>
      <c r="G543" s="27">
        <f t="shared" si="71"/>
        <v>59.034718004327786</v>
      </c>
      <c r="H543" s="9">
        <f t="shared" si="72"/>
        <v>1.2671724191881537</v>
      </c>
      <c r="I543" s="10">
        <f t="shared" si="73"/>
        <v>22.745098039215687</v>
      </c>
      <c r="J543" s="11">
        <f t="shared" si="74"/>
        <v>22.745098039215687</v>
      </c>
      <c r="K543" s="12">
        <f t="shared" si="75"/>
        <v>30.439287588274215</v>
      </c>
      <c r="L543" s="12">
        <f t="shared" si="76"/>
        <v>30.439287588274212</v>
      </c>
      <c r="M543" s="13">
        <f t="shared" si="77"/>
        <v>1</v>
      </c>
      <c r="N543" s="2">
        <f t="shared" si="78"/>
        <v>59.034718004327786</v>
      </c>
    </row>
    <row r="544" spans="1:14" x14ac:dyDescent="0.35">
      <c r="A544" s="28" t="s">
        <v>370</v>
      </c>
      <c r="B544" s="29">
        <v>5.0999999999999996</v>
      </c>
      <c r="C544" s="30">
        <v>8.5399999999999991</v>
      </c>
      <c r="D544" s="31">
        <v>8.85</v>
      </c>
      <c r="E544" s="28">
        <v>2.4</v>
      </c>
      <c r="F544" s="32">
        <v>0.47</v>
      </c>
      <c r="G544" s="27">
        <f t="shared" si="71"/>
        <v>78.316653437123946</v>
      </c>
      <c r="H544" s="9">
        <f t="shared" si="72"/>
        <v>1.2671724191881537</v>
      </c>
      <c r="I544" s="10">
        <f t="shared" si="73"/>
        <v>22.745098039215687</v>
      </c>
      <c r="J544" s="11">
        <f t="shared" si="74"/>
        <v>27.289622833525712</v>
      </c>
      <c r="K544" s="12">
        <f t="shared" si="75"/>
        <v>30.439287588274215</v>
      </c>
      <c r="L544" s="12">
        <f t="shared" si="76"/>
        <v>33.633691061815149</v>
      </c>
      <c r="M544" s="13">
        <f t="shared" si="77"/>
        <v>1</v>
      </c>
      <c r="N544" s="2">
        <f t="shared" si="78"/>
        <v>78.316653437123946</v>
      </c>
    </row>
    <row r="545" spans="1:14" x14ac:dyDescent="0.35">
      <c r="A545" s="28" t="s">
        <v>371</v>
      </c>
      <c r="B545" s="29">
        <v>1.2</v>
      </c>
      <c r="C545" s="30">
        <v>8.07</v>
      </c>
      <c r="D545" s="31">
        <v>9.8699999999999992</v>
      </c>
      <c r="E545" s="28">
        <v>2.4</v>
      </c>
      <c r="F545" s="32">
        <v>0</v>
      </c>
      <c r="G545" s="27">
        <f t="shared" si="71"/>
        <v>148.85407583912257</v>
      </c>
      <c r="H545" s="9">
        <f t="shared" si="72"/>
        <v>1.2671724191881537</v>
      </c>
      <c r="I545" s="10">
        <f t="shared" si="73"/>
        <v>96.666666666666671</v>
      </c>
      <c r="J545" s="11">
        <f t="shared" si="74"/>
        <v>96.666666666666671</v>
      </c>
      <c r="K545" s="12">
        <f t="shared" si="75"/>
        <v>48.68940684713484</v>
      </c>
      <c r="L545" s="12">
        <f t="shared" si="76"/>
        <v>48.68940684713484</v>
      </c>
      <c r="M545" s="13">
        <f t="shared" si="77"/>
        <v>1.7999999999999989</v>
      </c>
      <c r="N545" s="2">
        <f t="shared" si="78"/>
        <v>148.85407583912257</v>
      </c>
    </row>
    <row r="546" spans="1:14" x14ac:dyDescent="0.35">
      <c r="A546" s="28" t="s">
        <v>372</v>
      </c>
      <c r="B546" s="29">
        <v>14.7</v>
      </c>
      <c r="C546" s="30">
        <v>8.07</v>
      </c>
      <c r="D546" s="31">
        <v>8.07</v>
      </c>
      <c r="E546" s="28">
        <v>2.4</v>
      </c>
      <c r="F546" s="32">
        <v>0</v>
      </c>
      <c r="G546" s="27">
        <f t="shared" si="71"/>
        <v>32.334148930907766</v>
      </c>
      <c r="H546" s="9">
        <f t="shared" si="72"/>
        <v>1.2671724191881537</v>
      </c>
      <c r="I546" s="10">
        <f t="shared" si="73"/>
        <v>7.8911564625850348</v>
      </c>
      <c r="J546" s="11">
        <f t="shared" si="74"/>
        <v>7.8911564625850348</v>
      </c>
      <c r="K546" s="12">
        <f t="shared" si="75"/>
        <v>21.253696951157114</v>
      </c>
      <c r="L546" s="12">
        <f t="shared" si="76"/>
        <v>21.253696951157114</v>
      </c>
      <c r="M546" s="13">
        <f t="shared" si="77"/>
        <v>1</v>
      </c>
      <c r="N546" s="2">
        <f t="shared" si="78"/>
        <v>32.334148930907766</v>
      </c>
    </row>
    <row r="547" spans="1:14" x14ac:dyDescent="0.35">
      <c r="A547" s="28" t="s">
        <v>373</v>
      </c>
      <c r="B547" s="29">
        <v>1.5</v>
      </c>
      <c r="C547" s="30">
        <v>8.06</v>
      </c>
      <c r="D547" s="31">
        <v>9.02</v>
      </c>
      <c r="E547" s="28">
        <v>3.3</v>
      </c>
      <c r="F547" s="32">
        <v>0</v>
      </c>
      <c r="G547" s="27">
        <f t="shared" si="71"/>
        <v>100.92935456203737</v>
      </c>
      <c r="H547" s="9">
        <f t="shared" si="72"/>
        <v>0.84995058032935766</v>
      </c>
      <c r="I547" s="10">
        <f t="shared" si="73"/>
        <v>77.333333333333329</v>
      </c>
      <c r="J547" s="11">
        <f t="shared" si="74"/>
        <v>77.333333333333329</v>
      </c>
      <c r="K547" s="12">
        <f t="shared" si="75"/>
        <v>27.16377447189501</v>
      </c>
      <c r="L547" s="12">
        <f t="shared" si="76"/>
        <v>27.16377447189501</v>
      </c>
      <c r="M547" s="13">
        <f t="shared" si="77"/>
        <v>1</v>
      </c>
      <c r="N547" s="2">
        <f t="shared" si="78"/>
        <v>100.92935456203737</v>
      </c>
    </row>
    <row r="548" spans="1:14" x14ac:dyDescent="0.35">
      <c r="A548" s="28" t="s">
        <v>373</v>
      </c>
      <c r="B548" s="29">
        <v>1.5</v>
      </c>
      <c r="C548" s="30">
        <v>8.07</v>
      </c>
      <c r="D548" s="31">
        <v>9.02</v>
      </c>
      <c r="E548" s="28">
        <v>2.4</v>
      </c>
      <c r="F548" s="32">
        <v>0.14000000000000001</v>
      </c>
      <c r="G548" s="27">
        <f t="shared" si="71"/>
        <v>104.40616464427646</v>
      </c>
      <c r="H548" s="9">
        <f t="shared" si="72"/>
        <v>1.2671724191881537</v>
      </c>
      <c r="I548" s="10">
        <f t="shared" si="73"/>
        <v>77.333333333333329</v>
      </c>
      <c r="J548" s="11">
        <f t="shared" si="74"/>
        <v>75.971732413457332</v>
      </c>
      <c r="K548" s="12">
        <f t="shared" si="75"/>
        <v>32.918079051281673</v>
      </c>
      <c r="L548" s="12">
        <f t="shared" si="76"/>
        <v>33.239110803744246</v>
      </c>
      <c r="M548" s="13">
        <f t="shared" si="77"/>
        <v>1</v>
      </c>
      <c r="N548" s="2">
        <f t="shared" si="78"/>
        <v>104.40616464427646</v>
      </c>
    </row>
    <row r="549" spans="1:14" x14ac:dyDescent="0.35">
      <c r="A549" s="28" t="s">
        <v>373</v>
      </c>
      <c r="B549" s="29">
        <v>1.5</v>
      </c>
      <c r="C549" s="30">
        <v>8.07</v>
      </c>
      <c r="D549" s="31">
        <v>9.02</v>
      </c>
      <c r="E549" s="28">
        <v>2.4</v>
      </c>
      <c r="F549" s="32">
        <v>0</v>
      </c>
      <c r="G549" s="27">
        <f t="shared" si="71"/>
        <v>106.96096208256799</v>
      </c>
      <c r="H549" s="9">
        <f t="shared" si="72"/>
        <v>1.2671724191881537</v>
      </c>
      <c r="I549" s="10">
        <f t="shared" si="73"/>
        <v>77.333333333333329</v>
      </c>
      <c r="J549" s="11">
        <f t="shared" si="74"/>
        <v>77.333333333333329</v>
      </c>
      <c r="K549" s="12">
        <f t="shared" si="75"/>
        <v>32.918079051281673</v>
      </c>
      <c r="L549" s="12">
        <f t="shared" si="76"/>
        <v>32.918079051281673</v>
      </c>
      <c r="M549" s="13">
        <f t="shared" si="77"/>
        <v>1</v>
      </c>
      <c r="N549" s="2">
        <f t="shared" si="78"/>
        <v>106.96096208256799</v>
      </c>
    </row>
    <row r="550" spans="1:14" x14ac:dyDescent="0.35">
      <c r="A550" s="28" t="s">
        <v>373</v>
      </c>
      <c r="B550" s="29">
        <v>1.5</v>
      </c>
      <c r="C550" s="30">
        <v>8.07</v>
      </c>
      <c r="D550" s="31">
        <v>9.02</v>
      </c>
      <c r="E550" s="28">
        <v>2.4</v>
      </c>
      <c r="F550" s="32">
        <v>0.28000000000000003</v>
      </c>
      <c r="G550" s="27">
        <f t="shared" si="71"/>
        <v>110.5094592004863</v>
      </c>
      <c r="H550" s="9">
        <f t="shared" si="72"/>
        <v>1.2671724191881537</v>
      </c>
      <c r="I550" s="10">
        <f t="shared" si="73"/>
        <v>77.333333333333329</v>
      </c>
      <c r="J550" s="11">
        <f t="shared" si="74"/>
        <v>78.422089492727821</v>
      </c>
      <c r="K550" s="12">
        <f t="shared" si="75"/>
        <v>32.918079051281673</v>
      </c>
      <c r="L550" s="12">
        <f t="shared" si="76"/>
        <v>34.184121501291521</v>
      </c>
      <c r="M550" s="13">
        <f t="shared" si="77"/>
        <v>1</v>
      </c>
      <c r="N550" s="2">
        <f t="shared" si="78"/>
        <v>110.5094592004863</v>
      </c>
    </row>
    <row r="551" spans="1:14" x14ac:dyDescent="0.35">
      <c r="A551" s="28" t="s">
        <v>373</v>
      </c>
      <c r="B551" s="29">
        <v>1.5</v>
      </c>
      <c r="C551" s="30">
        <v>8.07</v>
      </c>
      <c r="D551" s="31">
        <v>9.02</v>
      </c>
      <c r="E551" s="28">
        <v>2.4</v>
      </c>
      <c r="F551" s="32">
        <v>0.31</v>
      </c>
      <c r="G551" s="27">
        <f t="shared" si="71"/>
        <v>114.4811406509929</v>
      </c>
      <c r="H551" s="9">
        <f t="shared" si="72"/>
        <v>1.2671724191881537</v>
      </c>
      <c r="I551" s="10">
        <f t="shared" si="73"/>
        <v>77.333333333333329</v>
      </c>
      <c r="J551" s="11">
        <f t="shared" si="74"/>
        <v>80.198218820182845</v>
      </c>
      <c r="K551" s="12">
        <f t="shared" si="75"/>
        <v>32.918079051281673</v>
      </c>
      <c r="L551" s="12">
        <f t="shared" si="76"/>
        <v>34.463515223322901</v>
      </c>
      <c r="M551" s="13">
        <f t="shared" si="77"/>
        <v>1</v>
      </c>
      <c r="N551" s="2">
        <f t="shared" si="78"/>
        <v>114.4811406509929</v>
      </c>
    </row>
    <row r="552" spans="1:14" x14ac:dyDescent="0.35">
      <c r="A552" s="28" t="s">
        <v>374</v>
      </c>
      <c r="B552" s="29">
        <v>6</v>
      </c>
      <c r="C552" s="30">
        <v>4.96</v>
      </c>
      <c r="D552" s="31">
        <v>5.91</v>
      </c>
      <c r="E552" s="28">
        <v>3.3</v>
      </c>
      <c r="F552" s="32">
        <v>0</v>
      </c>
      <c r="G552" s="27">
        <f t="shared" si="71"/>
        <v>22.975528814350092</v>
      </c>
      <c r="H552" s="9">
        <f t="shared" si="72"/>
        <v>0.84995058032935766</v>
      </c>
      <c r="I552" s="10">
        <f t="shared" si="73"/>
        <v>19.333333333333332</v>
      </c>
      <c r="J552" s="11">
        <f t="shared" si="74"/>
        <v>19.333333333333332</v>
      </c>
      <c r="K552" s="12">
        <f t="shared" si="75"/>
        <v>6.4861967170499861</v>
      </c>
      <c r="L552" s="12">
        <f t="shared" si="76"/>
        <v>6.4861967170499861</v>
      </c>
      <c r="M552" s="13">
        <f t="shared" si="77"/>
        <v>1</v>
      </c>
      <c r="N552" s="2">
        <f t="shared" si="78"/>
        <v>22.975528814350092</v>
      </c>
    </row>
    <row r="553" spans="1:14" x14ac:dyDescent="0.35">
      <c r="A553" s="28" t="s">
        <v>375</v>
      </c>
      <c r="B553" s="29">
        <v>6.4</v>
      </c>
      <c r="C553" s="30">
        <v>4.96</v>
      </c>
      <c r="D553" s="31">
        <v>5.91</v>
      </c>
      <c r="E553" s="28">
        <v>2.4</v>
      </c>
      <c r="F553" s="32">
        <v>0</v>
      </c>
      <c r="G553" s="27">
        <f t="shared" si="71"/>
        <v>24.372313704663661</v>
      </c>
      <c r="H553" s="9">
        <f t="shared" si="72"/>
        <v>1.2671724191881537</v>
      </c>
      <c r="I553" s="10">
        <f t="shared" si="73"/>
        <v>18.125</v>
      </c>
      <c r="J553" s="11">
        <f t="shared" si="74"/>
        <v>18.125</v>
      </c>
      <c r="K553" s="12">
        <f t="shared" si="75"/>
        <v>7.8602160570478299</v>
      </c>
      <c r="L553" s="12">
        <f t="shared" si="76"/>
        <v>7.8602160570478299</v>
      </c>
      <c r="M553" s="13">
        <f t="shared" si="77"/>
        <v>1</v>
      </c>
      <c r="N553" s="2">
        <f t="shared" si="78"/>
        <v>24.372313704663661</v>
      </c>
    </row>
    <row r="554" spans="1:14" x14ac:dyDescent="0.35">
      <c r="A554" s="28" t="s">
        <v>376</v>
      </c>
      <c r="B554" s="29">
        <v>0.6</v>
      </c>
      <c r="C554" s="30">
        <v>4.04</v>
      </c>
      <c r="D554" s="31">
        <v>5.6</v>
      </c>
      <c r="E554" s="28">
        <v>3.5</v>
      </c>
      <c r="F554" s="32">
        <v>0.4</v>
      </c>
      <c r="G554" s="27">
        <f t="shared" si="71"/>
        <v>189.76837173698485</v>
      </c>
      <c r="H554" s="9">
        <f t="shared" si="72"/>
        <v>0.76632351972073132</v>
      </c>
      <c r="I554" s="10">
        <f t="shared" si="73"/>
        <v>193.33333333333334</v>
      </c>
      <c r="J554" s="11">
        <f t="shared" si="74"/>
        <v>218.83997959945444</v>
      </c>
      <c r="K554" s="12">
        <f t="shared" si="75"/>
        <v>5.4108401498410075</v>
      </c>
      <c r="L554" s="12">
        <f t="shared" si="76"/>
        <v>5.8276531903908353</v>
      </c>
      <c r="M554" s="13">
        <f t="shared" si="77"/>
        <v>1.5599999999999996</v>
      </c>
      <c r="N554" s="2">
        <f t="shared" si="78"/>
        <v>189.76837173698485</v>
      </c>
    </row>
    <row r="555" spans="1:14" x14ac:dyDescent="0.35">
      <c r="A555" s="28" t="s">
        <v>376</v>
      </c>
      <c r="B555" s="29">
        <v>0.7</v>
      </c>
      <c r="C555" s="30">
        <v>4.04</v>
      </c>
      <c r="D555" s="31">
        <v>5.6</v>
      </c>
      <c r="E555" s="28">
        <v>3.5</v>
      </c>
      <c r="F555" s="32">
        <v>0</v>
      </c>
      <c r="G555" s="27">
        <f t="shared" si="71"/>
        <v>138.4375431336542</v>
      </c>
      <c r="H555" s="9">
        <f t="shared" si="72"/>
        <v>0.76632351972073132</v>
      </c>
      <c r="I555" s="10">
        <f t="shared" si="73"/>
        <v>165.71428571428572</v>
      </c>
      <c r="J555" s="11">
        <f t="shared" si="74"/>
        <v>165.71428571428572</v>
      </c>
      <c r="K555" s="12">
        <f t="shared" si="75"/>
        <v>5.4108401498410075</v>
      </c>
      <c r="L555" s="12">
        <f t="shared" si="76"/>
        <v>5.4108401498410075</v>
      </c>
      <c r="M555" s="13">
        <f t="shared" si="77"/>
        <v>1.5599999999999996</v>
      </c>
      <c r="N555" s="2">
        <f t="shared" si="78"/>
        <v>138.4375431336542</v>
      </c>
    </row>
    <row r="556" spans="1:14" x14ac:dyDescent="0.35">
      <c r="A556" s="28" t="s">
        <v>377</v>
      </c>
      <c r="B556" s="29">
        <v>0.6</v>
      </c>
      <c r="C556" s="30">
        <v>4.04</v>
      </c>
      <c r="D556" s="31">
        <v>5.6</v>
      </c>
      <c r="E556" s="28">
        <v>3.3</v>
      </c>
      <c r="F556" s="32">
        <v>0</v>
      </c>
      <c r="G556" s="27">
        <f t="shared" si="71"/>
        <v>155.00283125150614</v>
      </c>
      <c r="H556" s="9">
        <f t="shared" si="72"/>
        <v>0.84995058032935766</v>
      </c>
      <c r="I556" s="10">
        <f t="shared" si="73"/>
        <v>193.33333333333334</v>
      </c>
      <c r="J556" s="11">
        <f t="shared" si="74"/>
        <v>193.33333333333334</v>
      </c>
      <c r="K556" s="12">
        <f t="shared" si="75"/>
        <v>5.623285272350441</v>
      </c>
      <c r="L556" s="12">
        <f t="shared" si="76"/>
        <v>5.623285272350441</v>
      </c>
      <c r="M556" s="13">
        <f t="shared" si="77"/>
        <v>1.5599999999999996</v>
      </c>
      <c r="N556" s="2">
        <f t="shared" si="78"/>
        <v>155.00283125150614</v>
      </c>
    </row>
    <row r="557" spans="1:14" x14ac:dyDescent="0.35">
      <c r="A557" s="28" t="s">
        <v>378</v>
      </c>
      <c r="B557" s="29">
        <v>13</v>
      </c>
      <c r="C557" s="30">
        <v>8.76</v>
      </c>
      <c r="D557" s="31">
        <v>10.95</v>
      </c>
      <c r="E557" s="28">
        <v>3.5</v>
      </c>
      <c r="F557" s="32">
        <v>0</v>
      </c>
      <c r="G557" s="27">
        <f t="shared" si="71"/>
        <v>81.504891643501054</v>
      </c>
      <c r="H557" s="9">
        <f t="shared" si="72"/>
        <v>0.76632351972073132</v>
      </c>
      <c r="I557" s="10">
        <f t="shared" si="73"/>
        <v>8.9230769230769234</v>
      </c>
      <c r="J557" s="11">
        <f t="shared" si="74"/>
        <v>8.9230769230769234</v>
      </c>
      <c r="K557" s="12">
        <f t="shared" si="75"/>
        <v>63.571828622168475</v>
      </c>
      <c r="L557" s="12">
        <f t="shared" si="76"/>
        <v>63.571828622168475</v>
      </c>
      <c r="M557" s="13">
        <f t="shared" si="77"/>
        <v>2.1899999999999995</v>
      </c>
      <c r="N557" s="2">
        <f t="shared" si="78"/>
        <v>81.504891643501054</v>
      </c>
    </row>
    <row r="558" spans="1:14" x14ac:dyDescent="0.35">
      <c r="A558" s="28" t="s">
        <v>378</v>
      </c>
      <c r="B558" s="29">
        <v>13</v>
      </c>
      <c r="C558" s="30">
        <v>8.76</v>
      </c>
      <c r="D558" s="31">
        <v>10.95</v>
      </c>
      <c r="E558" s="28">
        <v>3.3</v>
      </c>
      <c r="F558" s="32">
        <v>0</v>
      </c>
      <c r="G558" s="27">
        <f t="shared" si="71"/>
        <v>83.382937065391559</v>
      </c>
      <c r="H558" s="9">
        <f t="shared" si="72"/>
        <v>0.84995058032935766</v>
      </c>
      <c r="I558" s="10">
        <f t="shared" si="73"/>
        <v>8.9230769230769234</v>
      </c>
      <c r="J558" s="11">
        <f t="shared" si="74"/>
        <v>8.9230769230769234</v>
      </c>
      <c r="K558" s="12">
        <f t="shared" si="75"/>
        <v>66.067841172119955</v>
      </c>
      <c r="L558" s="12">
        <f t="shared" si="76"/>
        <v>66.067841172119955</v>
      </c>
      <c r="M558" s="13">
        <f t="shared" si="77"/>
        <v>2.1899999999999995</v>
      </c>
      <c r="N558" s="2">
        <f t="shared" si="78"/>
        <v>83.382937065391559</v>
      </c>
    </row>
    <row r="559" spans="1:14" x14ac:dyDescent="0.35">
      <c r="A559" s="28" t="s">
        <v>378</v>
      </c>
      <c r="B559" s="29">
        <v>13</v>
      </c>
      <c r="C559" s="30">
        <v>8.76</v>
      </c>
      <c r="D559" s="31">
        <v>10.95</v>
      </c>
      <c r="E559" s="28">
        <v>3.5</v>
      </c>
      <c r="F559" s="32">
        <v>0</v>
      </c>
      <c r="G559" s="27">
        <f t="shared" si="71"/>
        <v>81.504891643501054</v>
      </c>
      <c r="H559" s="9">
        <f t="shared" si="72"/>
        <v>0.76632351972073132</v>
      </c>
      <c r="I559" s="10">
        <f t="shared" si="73"/>
        <v>8.9230769230769234</v>
      </c>
      <c r="J559" s="11">
        <f t="shared" si="74"/>
        <v>8.9230769230769234</v>
      </c>
      <c r="K559" s="12">
        <f t="shared" si="75"/>
        <v>63.571828622168475</v>
      </c>
      <c r="L559" s="12">
        <f t="shared" si="76"/>
        <v>63.571828622168475</v>
      </c>
      <c r="M559" s="13">
        <f t="shared" si="77"/>
        <v>2.1899999999999995</v>
      </c>
      <c r="N559" s="2">
        <f t="shared" si="78"/>
        <v>81.504891643501054</v>
      </c>
    </row>
    <row r="560" spans="1:14" x14ac:dyDescent="0.35">
      <c r="A560" s="28" t="s">
        <v>379</v>
      </c>
      <c r="B560" s="29">
        <v>12</v>
      </c>
      <c r="C560" s="30">
        <v>9.3699999999999992</v>
      </c>
      <c r="D560" s="31">
        <v>10.86</v>
      </c>
      <c r="E560" s="28">
        <v>3.3</v>
      </c>
      <c r="F560" s="32">
        <v>0</v>
      </c>
      <c r="G560" s="27">
        <f t="shared" si="71"/>
        <v>77.999113318596542</v>
      </c>
      <c r="H560" s="9">
        <f t="shared" si="72"/>
        <v>0.84995058032935766</v>
      </c>
      <c r="I560" s="10">
        <f t="shared" si="73"/>
        <v>9.6666666666666661</v>
      </c>
      <c r="J560" s="11">
        <f t="shared" si="74"/>
        <v>9.6666666666666661</v>
      </c>
      <c r="K560" s="12">
        <f t="shared" si="75"/>
        <v>63.385528543426233</v>
      </c>
      <c r="L560" s="12">
        <f t="shared" si="76"/>
        <v>63.385528543426233</v>
      </c>
      <c r="M560" s="13">
        <f t="shared" si="77"/>
        <v>1.4900000000000002</v>
      </c>
      <c r="N560" s="2">
        <f t="shared" si="78"/>
        <v>77.999113318596542</v>
      </c>
    </row>
    <row r="561" spans="1:14" x14ac:dyDescent="0.35">
      <c r="A561" s="28" t="s">
        <v>379</v>
      </c>
      <c r="B561" s="29">
        <v>12</v>
      </c>
      <c r="C561" s="30">
        <v>9.3699999999999992</v>
      </c>
      <c r="D561" s="31">
        <v>10.86</v>
      </c>
      <c r="E561" s="28">
        <v>3.5</v>
      </c>
      <c r="F561" s="32">
        <v>0</v>
      </c>
      <c r="G561" s="27">
        <f t="shared" si="71"/>
        <v>76.164922624690504</v>
      </c>
      <c r="H561" s="9">
        <f t="shared" si="72"/>
        <v>0.76632351972073132</v>
      </c>
      <c r="I561" s="10">
        <f t="shared" si="73"/>
        <v>9.6666666666666661</v>
      </c>
      <c r="J561" s="11">
        <f t="shared" si="74"/>
        <v>9.6666666666666661</v>
      </c>
      <c r="K561" s="12">
        <f t="shared" si="75"/>
        <v>60.990852526731096</v>
      </c>
      <c r="L561" s="12">
        <f t="shared" si="76"/>
        <v>60.990852526731096</v>
      </c>
      <c r="M561" s="13">
        <f t="shared" si="77"/>
        <v>1.4900000000000002</v>
      </c>
      <c r="N561" s="2">
        <f t="shared" si="78"/>
        <v>76.164922624690504</v>
      </c>
    </row>
    <row r="562" spans="1:14" x14ac:dyDescent="0.35">
      <c r="A562" s="28" t="s">
        <v>379</v>
      </c>
      <c r="B562" s="29">
        <v>12</v>
      </c>
      <c r="C562" s="30">
        <v>9.3699999999999992</v>
      </c>
      <c r="D562" s="31">
        <v>10.86</v>
      </c>
      <c r="E562" s="28">
        <v>3.5</v>
      </c>
      <c r="F562" s="32">
        <v>0</v>
      </c>
      <c r="G562" s="27">
        <f t="shared" si="71"/>
        <v>76.164922624690504</v>
      </c>
      <c r="H562" s="9">
        <f t="shared" si="72"/>
        <v>0.76632351972073132</v>
      </c>
      <c r="I562" s="10">
        <f t="shared" si="73"/>
        <v>9.6666666666666661</v>
      </c>
      <c r="J562" s="11">
        <f t="shared" si="74"/>
        <v>9.6666666666666661</v>
      </c>
      <c r="K562" s="12">
        <f t="shared" si="75"/>
        <v>60.990852526731096</v>
      </c>
      <c r="L562" s="12">
        <f t="shared" si="76"/>
        <v>60.990852526731096</v>
      </c>
      <c r="M562" s="13">
        <f t="shared" si="77"/>
        <v>1.4900000000000002</v>
      </c>
      <c r="N562" s="2">
        <f t="shared" si="78"/>
        <v>76.164922624690504</v>
      </c>
    </row>
    <row r="563" spans="1:14" x14ac:dyDescent="0.35">
      <c r="A563" s="28" t="s">
        <v>380</v>
      </c>
      <c r="B563" s="29">
        <v>35.799999999999997</v>
      </c>
      <c r="C563" s="30">
        <v>9.2100000000000009</v>
      </c>
      <c r="D563" s="31">
        <v>9.3699999999999992</v>
      </c>
      <c r="E563" s="28">
        <v>2.65</v>
      </c>
      <c r="F563" s="32">
        <v>0</v>
      </c>
      <c r="G563" s="27">
        <f t="shared" si="71"/>
        <v>42.778539921083919</v>
      </c>
      <c r="H563" s="9">
        <f t="shared" si="72"/>
        <v>1.1447589666242659</v>
      </c>
      <c r="I563" s="10">
        <f t="shared" si="73"/>
        <v>3.2402234636871512</v>
      </c>
      <c r="J563" s="11">
        <f t="shared" si="74"/>
        <v>3.2402234636871512</v>
      </c>
      <c r="K563" s="12">
        <f t="shared" si="75"/>
        <v>36.555421285380994</v>
      </c>
      <c r="L563" s="12">
        <f t="shared" si="76"/>
        <v>36.555421285380994</v>
      </c>
      <c r="M563" s="13">
        <f t="shared" si="77"/>
        <v>1</v>
      </c>
      <c r="N563" s="2">
        <f t="shared" si="78"/>
        <v>42.778539921083919</v>
      </c>
    </row>
    <row r="564" spans="1:14" x14ac:dyDescent="0.35">
      <c r="A564" s="28" t="s">
        <v>381</v>
      </c>
      <c r="B564" s="29">
        <v>8</v>
      </c>
      <c r="C564" s="30">
        <v>9.5500000000000007</v>
      </c>
      <c r="D564" s="31">
        <v>10.29</v>
      </c>
      <c r="E564" s="28">
        <v>3.8</v>
      </c>
      <c r="F564" s="32">
        <v>0</v>
      </c>
      <c r="G564" s="27">
        <f t="shared" si="71"/>
        <v>63.709587527929401</v>
      </c>
      <c r="H564" s="9">
        <f t="shared" si="72"/>
        <v>0.64741348898160545</v>
      </c>
      <c r="I564" s="10">
        <f t="shared" si="73"/>
        <v>14.5</v>
      </c>
      <c r="J564" s="11">
        <f t="shared" si="74"/>
        <v>14.5</v>
      </c>
      <c r="K564" s="12">
        <f t="shared" si="75"/>
        <v>44.410196808121285</v>
      </c>
      <c r="L564" s="12">
        <f t="shared" si="76"/>
        <v>44.410196808121285</v>
      </c>
      <c r="M564" s="13">
        <f t="shared" si="77"/>
        <v>1</v>
      </c>
      <c r="N564" s="2">
        <f t="shared" si="78"/>
        <v>63.709587527929401</v>
      </c>
    </row>
    <row r="565" spans="1:14" x14ac:dyDescent="0.35">
      <c r="A565" s="28" t="s">
        <v>382</v>
      </c>
      <c r="B565" s="29">
        <v>2</v>
      </c>
      <c r="C565" s="30">
        <v>7.93</v>
      </c>
      <c r="D565" s="31">
        <v>10.23</v>
      </c>
      <c r="E565" s="28">
        <v>3.5</v>
      </c>
      <c r="F565" s="32">
        <v>0</v>
      </c>
      <c r="G565" s="27">
        <f t="shared" si="71"/>
        <v>120.79515016265051</v>
      </c>
      <c r="H565" s="9">
        <f t="shared" si="72"/>
        <v>0.76632351972073132</v>
      </c>
      <c r="I565" s="10">
        <f t="shared" si="73"/>
        <v>58</v>
      </c>
      <c r="J565" s="11">
        <f t="shared" si="74"/>
        <v>58</v>
      </c>
      <c r="K565" s="12">
        <f t="shared" si="75"/>
        <v>45.631495670673878</v>
      </c>
      <c r="L565" s="12">
        <f t="shared" si="76"/>
        <v>45.631495670673878</v>
      </c>
      <c r="M565" s="13">
        <f t="shared" si="77"/>
        <v>2.3000000000000007</v>
      </c>
      <c r="N565" s="2">
        <f t="shared" si="78"/>
        <v>120.79515016265051</v>
      </c>
    </row>
    <row r="566" spans="1:14" x14ac:dyDescent="0.35">
      <c r="A566" s="28" t="s">
        <v>382</v>
      </c>
      <c r="B566" s="29">
        <v>2</v>
      </c>
      <c r="C566" s="30">
        <v>7.93</v>
      </c>
      <c r="D566" s="31">
        <v>10.23</v>
      </c>
      <c r="E566" s="28">
        <v>3.3</v>
      </c>
      <c r="F566" s="32">
        <v>0</v>
      </c>
      <c r="G566" s="27">
        <f t="shared" si="71"/>
        <v>122.349730758839</v>
      </c>
      <c r="H566" s="9">
        <f t="shared" si="72"/>
        <v>0.84995058032935766</v>
      </c>
      <c r="I566" s="10">
        <f t="shared" si="73"/>
        <v>58</v>
      </c>
      <c r="J566" s="11">
        <f t="shared" si="74"/>
        <v>58</v>
      </c>
      <c r="K566" s="12">
        <f t="shared" si="75"/>
        <v>47.423119229970766</v>
      </c>
      <c r="L566" s="12">
        <f t="shared" si="76"/>
        <v>47.423119229970766</v>
      </c>
      <c r="M566" s="13">
        <f t="shared" si="77"/>
        <v>2.3000000000000007</v>
      </c>
      <c r="N566" s="2">
        <f t="shared" si="78"/>
        <v>122.349730758839</v>
      </c>
    </row>
    <row r="567" spans="1:14" x14ac:dyDescent="0.35">
      <c r="A567" s="28" t="s">
        <v>383</v>
      </c>
      <c r="B567" s="29">
        <v>2.2000000000000002</v>
      </c>
      <c r="C567" s="30">
        <v>6.54</v>
      </c>
      <c r="D567" s="31">
        <v>10.029999999999999</v>
      </c>
      <c r="E567" s="28">
        <v>3.5</v>
      </c>
      <c r="F567" s="32">
        <v>0</v>
      </c>
      <c r="G567" s="27">
        <f t="shared" si="71"/>
        <v>120.81355415649355</v>
      </c>
      <c r="H567" s="9">
        <f t="shared" si="72"/>
        <v>0.76632351972073132</v>
      </c>
      <c r="I567" s="10">
        <f t="shared" si="73"/>
        <v>52.72727272727272</v>
      </c>
      <c r="J567" s="11">
        <f t="shared" si="74"/>
        <v>52.72727272727272</v>
      </c>
      <c r="K567" s="12">
        <f t="shared" si="75"/>
        <v>41.61641866767679</v>
      </c>
      <c r="L567" s="12">
        <f t="shared" si="76"/>
        <v>41.61641866767679</v>
      </c>
      <c r="M567" s="13">
        <f t="shared" si="77"/>
        <v>3.4899999999999993</v>
      </c>
      <c r="N567" s="2">
        <f t="shared" si="78"/>
        <v>120.81355415649355</v>
      </c>
    </row>
    <row r="568" spans="1:14" x14ac:dyDescent="0.35">
      <c r="A568" s="28" t="s">
        <v>384</v>
      </c>
      <c r="B568" s="29">
        <v>6.2</v>
      </c>
      <c r="C568" s="30">
        <v>7.95</v>
      </c>
      <c r="D568" s="31">
        <v>9.6199999999999992</v>
      </c>
      <c r="E568" s="28">
        <v>3.5</v>
      </c>
      <c r="F568" s="32">
        <v>0</v>
      </c>
      <c r="G568" s="27">
        <f t="shared" si="71"/>
        <v>65.818671422726396</v>
      </c>
      <c r="H568" s="9">
        <f t="shared" si="72"/>
        <v>0.76632351972073132</v>
      </c>
      <c r="I568" s="10">
        <f t="shared" si="73"/>
        <v>18.70967741935484</v>
      </c>
      <c r="J568" s="11">
        <f t="shared" si="74"/>
        <v>18.70967741935484</v>
      </c>
      <c r="K568" s="12">
        <f t="shared" si="75"/>
        <v>34.455987717674716</v>
      </c>
      <c r="L568" s="12">
        <f t="shared" si="76"/>
        <v>34.455987717674716</v>
      </c>
      <c r="M568" s="13">
        <f t="shared" si="77"/>
        <v>1.669999999999999</v>
      </c>
      <c r="N568" s="2">
        <f t="shared" si="78"/>
        <v>65.818671422726396</v>
      </c>
    </row>
    <row r="569" spans="1:14" x14ac:dyDescent="0.35">
      <c r="A569" s="28" t="s">
        <v>384</v>
      </c>
      <c r="B569" s="29">
        <v>6.2</v>
      </c>
      <c r="C569" s="30">
        <v>7.95</v>
      </c>
      <c r="D569" s="31">
        <v>9.6199999999999992</v>
      </c>
      <c r="E569" s="28">
        <v>3.3</v>
      </c>
      <c r="F569" s="32">
        <v>0</v>
      </c>
      <c r="G569" s="27">
        <f t="shared" si="71"/>
        <v>67.143203122395221</v>
      </c>
      <c r="H569" s="9">
        <f t="shared" si="72"/>
        <v>0.84995058032935766</v>
      </c>
      <c r="I569" s="10">
        <f t="shared" si="73"/>
        <v>18.70967741935484</v>
      </c>
      <c r="J569" s="11">
        <f t="shared" si="74"/>
        <v>18.70967741935484</v>
      </c>
      <c r="K569" s="12">
        <f t="shared" si="75"/>
        <v>35.808828742202095</v>
      </c>
      <c r="L569" s="12">
        <f t="shared" si="76"/>
        <v>35.808828742202095</v>
      </c>
      <c r="M569" s="13">
        <f t="shared" si="77"/>
        <v>1.669999999999999</v>
      </c>
      <c r="N569" s="2">
        <f t="shared" si="78"/>
        <v>67.143203122395221</v>
      </c>
    </row>
    <row r="570" spans="1:14" x14ac:dyDescent="0.35">
      <c r="A570" s="28" t="s">
        <v>385</v>
      </c>
      <c r="B570" s="29">
        <v>7.2</v>
      </c>
      <c r="C570" s="30">
        <v>5.62</v>
      </c>
      <c r="D570" s="31">
        <v>6.49</v>
      </c>
      <c r="E570" s="28">
        <v>3.3</v>
      </c>
      <c r="F570" s="32">
        <v>0</v>
      </c>
      <c r="G570" s="27">
        <f t="shared" si="71"/>
        <v>23.336419423904921</v>
      </c>
      <c r="H570" s="9">
        <f t="shared" si="72"/>
        <v>0.84995058032935766</v>
      </c>
      <c r="I570" s="10">
        <f t="shared" si="73"/>
        <v>16.111111111111111</v>
      </c>
      <c r="J570" s="11">
        <f t="shared" si="74"/>
        <v>16.111111111111111</v>
      </c>
      <c r="K570" s="12">
        <f t="shared" si="75"/>
        <v>8.4720813265070145</v>
      </c>
      <c r="L570" s="12">
        <f t="shared" si="76"/>
        <v>8.4720813265070145</v>
      </c>
      <c r="M570" s="13">
        <f t="shared" si="77"/>
        <v>1</v>
      </c>
      <c r="N570" s="2">
        <f t="shared" si="78"/>
        <v>23.336419423904921</v>
      </c>
    </row>
    <row r="571" spans="1:14" x14ac:dyDescent="0.35">
      <c r="A571" s="28" t="s">
        <v>386</v>
      </c>
      <c r="B571" s="29">
        <v>2.1</v>
      </c>
      <c r="C571" s="30">
        <v>8.8000000000000007</v>
      </c>
      <c r="D571" s="31">
        <v>10.18</v>
      </c>
      <c r="E571" s="28">
        <v>3</v>
      </c>
      <c r="F571" s="32">
        <v>0</v>
      </c>
      <c r="G571" s="27">
        <f t="shared" si="71"/>
        <v>111.4452965555804</v>
      </c>
      <c r="H571" s="9">
        <f t="shared" si="72"/>
        <v>0.98171946674683885</v>
      </c>
      <c r="I571" s="10">
        <f t="shared" si="73"/>
        <v>55.238095238095234</v>
      </c>
      <c r="J571" s="11">
        <f t="shared" si="74"/>
        <v>55.238095238095234</v>
      </c>
      <c r="K571" s="12">
        <f t="shared" si="75"/>
        <v>49.242930838701419</v>
      </c>
      <c r="L571" s="12">
        <f t="shared" si="76"/>
        <v>49.242930838701419</v>
      </c>
      <c r="M571" s="13">
        <f t="shared" si="77"/>
        <v>1.379999999999999</v>
      </c>
      <c r="N571" s="2">
        <f t="shared" si="78"/>
        <v>111.4452965555804</v>
      </c>
    </row>
    <row r="572" spans="1:14" x14ac:dyDescent="0.35">
      <c r="A572" s="28" t="s">
        <v>386</v>
      </c>
      <c r="B572" s="29">
        <v>2.1</v>
      </c>
      <c r="C572" s="30">
        <v>8.8000000000000007</v>
      </c>
      <c r="D572" s="31">
        <v>10.18</v>
      </c>
      <c r="E572" s="28">
        <v>2.5</v>
      </c>
      <c r="F572" s="32">
        <v>0</v>
      </c>
      <c r="G572" s="27">
        <f t="shared" si="71"/>
        <v>116.11830340075585</v>
      </c>
      <c r="H572" s="9">
        <f t="shared" si="72"/>
        <v>1.2176207188103867</v>
      </c>
      <c r="I572" s="10">
        <f t="shared" si="73"/>
        <v>55.238095238095234</v>
      </c>
      <c r="J572" s="11">
        <f t="shared" si="74"/>
        <v>55.238095238095234</v>
      </c>
      <c r="K572" s="12">
        <f t="shared" si="75"/>
        <v>54.893907196520175</v>
      </c>
      <c r="L572" s="12">
        <f t="shared" si="76"/>
        <v>54.893907196520175</v>
      </c>
      <c r="M572" s="13">
        <f t="shared" si="77"/>
        <v>1.379999999999999</v>
      </c>
      <c r="N572" s="2">
        <f t="shared" si="78"/>
        <v>116.11830340075585</v>
      </c>
    </row>
    <row r="573" spans="1:14" x14ac:dyDescent="0.35">
      <c r="A573" s="28" t="s">
        <v>386</v>
      </c>
      <c r="B573" s="29">
        <v>2.1</v>
      </c>
      <c r="C573" s="30">
        <v>8.8000000000000007</v>
      </c>
      <c r="D573" s="31">
        <v>10.18</v>
      </c>
      <c r="E573" s="28">
        <v>2.5</v>
      </c>
      <c r="F573" s="32">
        <v>0</v>
      </c>
      <c r="G573" s="27">
        <f t="shared" si="71"/>
        <v>116.11830340075585</v>
      </c>
      <c r="H573" s="9">
        <f t="shared" si="72"/>
        <v>1.2176207188103867</v>
      </c>
      <c r="I573" s="10">
        <f t="shared" si="73"/>
        <v>55.238095238095234</v>
      </c>
      <c r="J573" s="11">
        <f t="shared" si="74"/>
        <v>55.238095238095234</v>
      </c>
      <c r="K573" s="12">
        <f t="shared" si="75"/>
        <v>54.893907196520175</v>
      </c>
      <c r="L573" s="12">
        <f t="shared" si="76"/>
        <v>54.893907196520175</v>
      </c>
      <c r="M573" s="13">
        <f t="shared" si="77"/>
        <v>1.379999999999999</v>
      </c>
      <c r="N573" s="2">
        <f t="shared" si="78"/>
        <v>116.11830340075585</v>
      </c>
    </row>
    <row r="574" spans="1:14" x14ac:dyDescent="0.35">
      <c r="A574" s="28" t="s">
        <v>387</v>
      </c>
      <c r="B574" s="29">
        <v>1</v>
      </c>
      <c r="C574" s="30">
        <v>6.15</v>
      </c>
      <c r="D574" s="31">
        <v>7.09</v>
      </c>
      <c r="E574" s="28">
        <v>3</v>
      </c>
      <c r="F574" s="32">
        <v>0</v>
      </c>
      <c r="G574" s="27">
        <f t="shared" si="71"/>
        <v>107.42289918115296</v>
      </c>
      <c r="H574" s="9">
        <f t="shared" si="72"/>
        <v>0.98171946674683885</v>
      </c>
      <c r="I574" s="10">
        <f t="shared" si="73"/>
        <v>116</v>
      </c>
      <c r="J574" s="11">
        <f t="shared" si="74"/>
        <v>116</v>
      </c>
      <c r="K574" s="12">
        <f t="shared" si="75"/>
        <v>11.867080635262505</v>
      </c>
      <c r="L574" s="12">
        <f t="shared" si="76"/>
        <v>11.867080635262505</v>
      </c>
      <c r="M574" s="13">
        <f t="shared" si="77"/>
        <v>1</v>
      </c>
      <c r="N574" s="2">
        <f t="shared" si="78"/>
        <v>107.42289918115296</v>
      </c>
    </row>
    <row r="575" spans="1:14" x14ac:dyDescent="0.35">
      <c r="A575" s="28" t="s">
        <v>387</v>
      </c>
      <c r="B575" s="29">
        <v>1</v>
      </c>
      <c r="C575" s="30">
        <v>6.15</v>
      </c>
      <c r="D575" s="31">
        <v>7.09</v>
      </c>
      <c r="E575" s="28">
        <v>2.5</v>
      </c>
      <c r="F575" s="32">
        <v>0</v>
      </c>
      <c r="G575" s="27">
        <f t="shared" si="71"/>
        <v>109.49915696237787</v>
      </c>
      <c r="H575" s="9">
        <f t="shared" si="72"/>
        <v>1.2176207188103867</v>
      </c>
      <c r="I575" s="10">
        <f t="shared" si="73"/>
        <v>116</v>
      </c>
      <c r="J575" s="11">
        <f t="shared" si="74"/>
        <v>116</v>
      </c>
      <c r="K575" s="12">
        <f t="shared" si="75"/>
        <v>13.228912495471203</v>
      </c>
      <c r="L575" s="12">
        <f t="shared" si="76"/>
        <v>13.228912495471203</v>
      </c>
      <c r="M575" s="13">
        <f t="shared" si="77"/>
        <v>1</v>
      </c>
      <c r="N575" s="2">
        <f t="shared" si="78"/>
        <v>109.49915696237787</v>
      </c>
    </row>
    <row r="576" spans="1:14" x14ac:dyDescent="0.35">
      <c r="A576" s="28" t="s">
        <v>387</v>
      </c>
      <c r="B576" s="29">
        <v>1</v>
      </c>
      <c r="C576" s="30">
        <v>6.15</v>
      </c>
      <c r="D576" s="31">
        <v>7.09</v>
      </c>
      <c r="E576" s="28">
        <v>2.5</v>
      </c>
      <c r="F576" s="32">
        <v>0</v>
      </c>
      <c r="G576" s="27">
        <f t="shared" si="71"/>
        <v>109.49915696237787</v>
      </c>
      <c r="H576" s="9">
        <f t="shared" si="72"/>
        <v>1.2176207188103867</v>
      </c>
      <c r="I576" s="10">
        <f t="shared" si="73"/>
        <v>116</v>
      </c>
      <c r="J576" s="11">
        <f t="shared" si="74"/>
        <v>116</v>
      </c>
      <c r="K576" s="12">
        <f t="shared" si="75"/>
        <v>13.228912495471203</v>
      </c>
      <c r="L576" s="12">
        <f t="shared" si="76"/>
        <v>13.228912495471203</v>
      </c>
      <c r="M576" s="13">
        <f t="shared" si="77"/>
        <v>1</v>
      </c>
      <c r="N576" s="2">
        <f t="shared" si="78"/>
        <v>109.49915696237787</v>
      </c>
    </row>
    <row r="577" spans="1:14" x14ac:dyDescent="0.35">
      <c r="A577" s="28" t="s">
        <v>388</v>
      </c>
      <c r="B577" s="29">
        <v>3</v>
      </c>
      <c r="C577" s="30">
        <v>5.38</v>
      </c>
      <c r="D577" s="31">
        <v>6.42</v>
      </c>
      <c r="E577" s="28">
        <v>2.5</v>
      </c>
      <c r="F577" s="32">
        <v>0</v>
      </c>
      <c r="G577" s="27">
        <f t="shared" si="71"/>
        <v>47.977546002194146</v>
      </c>
      <c r="H577" s="9">
        <f t="shared" si="72"/>
        <v>1.2176207188103867</v>
      </c>
      <c r="I577" s="10">
        <f t="shared" si="73"/>
        <v>38.666666666666664</v>
      </c>
      <c r="J577" s="11">
        <f t="shared" si="74"/>
        <v>38.666666666666664</v>
      </c>
      <c r="K577" s="12">
        <f t="shared" si="75"/>
        <v>9.7168196885605429</v>
      </c>
      <c r="L577" s="12">
        <f t="shared" si="76"/>
        <v>9.7168196885605429</v>
      </c>
      <c r="M577" s="13">
        <f t="shared" si="77"/>
        <v>1.04</v>
      </c>
      <c r="N577" s="2">
        <f t="shared" si="78"/>
        <v>47.977546002194146</v>
      </c>
    </row>
    <row r="578" spans="1:14" x14ac:dyDescent="0.35">
      <c r="A578" s="28" t="s">
        <v>388</v>
      </c>
      <c r="B578" s="29">
        <v>3</v>
      </c>
      <c r="C578" s="30">
        <v>5.38</v>
      </c>
      <c r="D578" s="31">
        <v>6.42</v>
      </c>
      <c r="E578" s="28">
        <v>3</v>
      </c>
      <c r="F578" s="32">
        <v>0</v>
      </c>
      <c r="G578" s="27">
        <f t="shared" si="71"/>
        <v>46.236182986928554</v>
      </c>
      <c r="H578" s="9">
        <f t="shared" si="72"/>
        <v>0.98171946674683885</v>
      </c>
      <c r="I578" s="10">
        <f t="shared" si="73"/>
        <v>38.666666666666664</v>
      </c>
      <c r="J578" s="11">
        <f t="shared" si="74"/>
        <v>38.666666666666664</v>
      </c>
      <c r="K578" s="12">
        <f t="shared" si="75"/>
        <v>8.7165353011390536</v>
      </c>
      <c r="L578" s="12">
        <f t="shared" si="76"/>
        <v>8.7165353011390536</v>
      </c>
      <c r="M578" s="13">
        <f t="shared" si="77"/>
        <v>1.04</v>
      </c>
      <c r="N578" s="2">
        <f t="shared" si="78"/>
        <v>46.236182986928554</v>
      </c>
    </row>
    <row r="579" spans="1:14" x14ac:dyDescent="0.35">
      <c r="A579" s="28" t="s">
        <v>389</v>
      </c>
      <c r="B579" s="29">
        <v>8.3000000000000007</v>
      </c>
      <c r="C579" s="30">
        <v>8.69</v>
      </c>
      <c r="D579" s="31">
        <v>9.64</v>
      </c>
      <c r="E579" s="28">
        <v>3</v>
      </c>
      <c r="F579" s="32">
        <v>0</v>
      </c>
      <c r="G579" s="27">
        <f t="shared" si="71"/>
        <v>57.641033509633019</v>
      </c>
      <c r="H579" s="9">
        <f t="shared" si="72"/>
        <v>0.98171946674683885</v>
      </c>
      <c r="I579" s="10">
        <f t="shared" si="73"/>
        <v>13.975903614457829</v>
      </c>
      <c r="J579" s="11">
        <f t="shared" si="74"/>
        <v>13.975903614457829</v>
      </c>
      <c r="K579" s="12">
        <f t="shared" si="75"/>
        <v>38.401120198433716</v>
      </c>
      <c r="L579" s="12">
        <f t="shared" si="76"/>
        <v>38.401120198433723</v>
      </c>
      <c r="M579" s="13">
        <f t="shared" si="77"/>
        <v>1</v>
      </c>
      <c r="N579" s="2">
        <f t="shared" si="78"/>
        <v>57.641033509633019</v>
      </c>
    </row>
    <row r="580" spans="1:14" x14ac:dyDescent="0.35">
      <c r="A580" s="28" t="s">
        <v>390</v>
      </c>
      <c r="B580" s="29">
        <v>26.7</v>
      </c>
      <c r="C580" s="30">
        <v>8.9700000000000006</v>
      </c>
      <c r="D580" s="31">
        <v>11.24</v>
      </c>
      <c r="E580" s="28">
        <v>2.5</v>
      </c>
      <c r="F580" s="32">
        <v>0</v>
      </c>
      <c r="G580" s="27">
        <f t="shared" si="71"/>
        <v>92.850339770473084</v>
      </c>
      <c r="H580" s="9">
        <f t="shared" si="72"/>
        <v>1.2176207188103867</v>
      </c>
      <c r="I580" s="10">
        <f t="shared" si="73"/>
        <v>4.3445692883895131</v>
      </c>
      <c r="J580" s="11">
        <f t="shared" si="74"/>
        <v>4.3445692883895131</v>
      </c>
      <c r="K580" s="12">
        <f t="shared" si="75"/>
        <v>89.438425211383461</v>
      </c>
      <c r="L580" s="12">
        <f t="shared" si="76"/>
        <v>89.438425211383461</v>
      </c>
      <c r="M580" s="13">
        <f t="shared" si="77"/>
        <v>2.2699999999999996</v>
      </c>
      <c r="N580" s="2">
        <f t="shared" si="78"/>
        <v>92.850339770473084</v>
      </c>
    </row>
    <row r="581" spans="1:14" x14ac:dyDescent="0.35">
      <c r="A581" s="28" t="s">
        <v>390</v>
      </c>
      <c r="B581" s="29">
        <v>26.7</v>
      </c>
      <c r="C581" s="30">
        <v>8.9700000000000006</v>
      </c>
      <c r="D581" s="31">
        <v>11.24</v>
      </c>
      <c r="E581" s="28">
        <v>3</v>
      </c>
      <c r="F581" s="32">
        <v>0</v>
      </c>
      <c r="G581" s="27">
        <f t="shared" ref="G581:G644" si="79">IF(N581&lt;20,"Binocular",N581)</f>
        <v>86.677921701314403</v>
      </c>
      <c r="H581" s="9">
        <f t="shared" si="72"/>
        <v>0.98171946674683885</v>
      </c>
      <c r="I581" s="10">
        <f t="shared" si="73"/>
        <v>4.3445692883895131</v>
      </c>
      <c r="J581" s="11">
        <f t="shared" si="74"/>
        <v>4.3445692883895131</v>
      </c>
      <c r="K581" s="12">
        <f t="shared" si="75"/>
        <v>80.231311851048403</v>
      </c>
      <c r="L581" s="12">
        <f t="shared" si="76"/>
        <v>80.231311851048403</v>
      </c>
      <c r="M581" s="13">
        <f t="shared" si="77"/>
        <v>2.2699999999999996</v>
      </c>
      <c r="N581" s="2">
        <f t="shared" si="78"/>
        <v>86.677921701314403</v>
      </c>
    </row>
    <row r="582" spans="1:14" x14ac:dyDescent="0.35">
      <c r="A582" s="28" t="s">
        <v>390</v>
      </c>
      <c r="B582" s="29">
        <v>26.7</v>
      </c>
      <c r="C582" s="30">
        <v>8.9700000000000006</v>
      </c>
      <c r="D582" s="31">
        <v>11.24</v>
      </c>
      <c r="E582" s="28">
        <v>2.5</v>
      </c>
      <c r="F582" s="32">
        <v>0</v>
      </c>
      <c r="G582" s="27">
        <f t="shared" si="79"/>
        <v>92.850339770473084</v>
      </c>
      <c r="H582" s="9">
        <f t="shared" si="72"/>
        <v>1.2176207188103867</v>
      </c>
      <c r="I582" s="10">
        <f t="shared" si="73"/>
        <v>4.3445692883895131</v>
      </c>
      <c r="J582" s="11">
        <f t="shared" si="74"/>
        <v>4.3445692883895131</v>
      </c>
      <c r="K582" s="12">
        <f t="shared" si="75"/>
        <v>89.438425211383461</v>
      </c>
      <c r="L582" s="12">
        <f t="shared" si="76"/>
        <v>89.438425211383461</v>
      </c>
      <c r="M582" s="13">
        <f t="shared" si="77"/>
        <v>2.2699999999999996</v>
      </c>
      <c r="N582" s="2">
        <f t="shared" si="78"/>
        <v>92.850339770473084</v>
      </c>
    </row>
    <row r="583" spans="1:14" x14ac:dyDescent="0.35">
      <c r="A583" s="28" t="s">
        <v>391</v>
      </c>
      <c r="B583" s="29">
        <v>12.2</v>
      </c>
      <c r="C583" s="30">
        <v>8.76</v>
      </c>
      <c r="D583" s="31">
        <v>10.34</v>
      </c>
      <c r="E583" s="28">
        <v>3.25</v>
      </c>
      <c r="F583" s="32">
        <v>0</v>
      </c>
      <c r="G583" s="27">
        <f t="shared" si="79"/>
        <v>68.083532663898879</v>
      </c>
      <c r="H583" s="9">
        <f t="shared" si="72"/>
        <v>0.87138965839892935</v>
      </c>
      <c r="I583" s="10">
        <f t="shared" si="73"/>
        <v>9.5081967213114762</v>
      </c>
      <c r="J583" s="11">
        <f t="shared" si="74"/>
        <v>9.5081967213114762</v>
      </c>
      <c r="K583" s="12">
        <f t="shared" si="75"/>
        <v>50.382293284004419</v>
      </c>
      <c r="L583" s="12">
        <f t="shared" si="76"/>
        <v>50.382293284004419</v>
      </c>
      <c r="M583" s="13">
        <f t="shared" si="77"/>
        <v>1.58</v>
      </c>
      <c r="N583" s="2">
        <f t="shared" si="78"/>
        <v>68.083532663898879</v>
      </c>
    </row>
    <row r="584" spans="1:14" x14ac:dyDescent="0.35">
      <c r="A584" s="28" t="s">
        <v>391</v>
      </c>
      <c r="B584" s="29">
        <v>12.2</v>
      </c>
      <c r="C584" s="30">
        <v>8.76</v>
      </c>
      <c r="D584" s="31">
        <v>10.34</v>
      </c>
      <c r="E584" s="28">
        <v>2.8</v>
      </c>
      <c r="F584" s="32">
        <v>0</v>
      </c>
      <c r="G584" s="27">
        <f t="shared" si="79"/>
        <v>72.125252000860868</v>
      </c>
      <c r="H584" s="9">
        <f t="shared" si="72"/>
        <v>1.073678201352156</v>
      </c>
      <c r="I584" s="10">
        <f t="shared" si="73"/>
        <v>9.5081967213114762</v>
      </c>
      <c r="J584" s="11">
        <f t="shared" si="74"/>
        <v>9.5081967213114762</v>
      </c>
      <c r="K584" s="12">
        <f t="shared" si="75"/>
        <v>55.301338153857671</v>
      </c>
      <c r="L584" s="12">
        <f t="shared" si="76"/>
        <v>55.301338153857671</v>
      </c>
      <c r="M584" s="13">
        <f t="shared" si="77"/>
        <v>1.58</v>
      </c>
      <c r="N584" s="2">
        <f t="shared" si="78"/>
        <v>72.125252000860868</v>
      </c>
    </row>
    <row r="585" spans="1:14" x14ac:dyDescent="0.35">
      <c r="A585" s="28" t="s">
        <v>392</v>
      </c>
      <c r="B585" s="29">
        <v>4.7</v>
      </c>
      <c r="C585" s="30">
        <v>3.48</v>
      </c>
      <c r="D585" s="31">
        <v>5.4</v>
      </c>
      <c r="E585" s="28">
        <v>3.35</v>
      </c>
      <c r="F585" s="32">
        <v>0</v>
      </c>
      <c r="G585" s="27">
        <f t="shared" si="79"/>
        <v>34.980344354650427</v>
      </c>
      <c r="H585" s="9">
        <f t="shared" si="72"/>
        <v>0.82872319376969927</v>
      </c>
      <c r="I585" s="10">
        <f t="shared" si="73"/>
        <v>24.680851063829785</v>
      </c>
      <c r="J585" s="11">
        <f t="shared" si="74"/>
        <v>24.680851063829785</v>
      </c>
      <c r="K585" s="12">
        <f t="shared" si="75"/>
        <v>5.0786073720916391</v>
      </c>
      <c r="L585" s="12">
        <f t="shared" si="76"/>
        <v>5.0786073720916383</v>
      </c>
      <c r="M585" s="13">
        <f t="shared" si="77"/>
        <v>1.9200000000000004</v>
      </c>
      <c r="N585" s="2">
        <f t="shared" si="78"/>
        <v>34.980344354650427</v>
      </c>
    </row>
    <row r="586" spans="1:14" x14ac:dyDescent="0.35">
      <c r="A586" s="28" t="s">
        <v>392</v>
      </c>
      <c r="B586" s="29">
        <v>4.7</v>
      </c>
      <c r="C586" s="30">
        <v>3.5</v>
      </c>
      <c r="D586" s="31">
        <v>5.4</v>
      </c>
      <c r="E586" s="28">
        <v>2.5</v>
      </c>
      <c r="F586" s="32">
        <v>0</v>
      </c>
      <c r="G586" s="27">
        <f t="shared" si="79"/>
        <v>36.974921014768221</v>
      </c>
      <c r="H586" s="9">
        <f t="shared" si="72"/>
        <v>1.2176207188103867</v>
      </c>
      <c r="I586" s="10">
        <f t="shared" si="73"/>
        <v>24.680851063829785</v>
      </c>
      <c r="J586" s="11">
        <f t="shared" si="74"/>
        <v>24.680851063829785</v>
      </c>
      <c r="K586" s="12">
        <f t="shared" si="75"/>
        <v>6.0746903299131976</v>
      </c>
      <c r="L586" s="12">
        <f t="shared" si="76"/>
        <v>6.0746903299131976</v>
      </c>
      <c r="M586" s="13">
        <f t="shared" si="77"/>
        <v>1.9000000000000004</v>
      </c>
      <c r="N586" s="2">
        <f t="shared" si="78"/>
        <v>36.974921014768221</v>
      </c>
    </row>
    <row r="587" spans="1:14" x14ac:dyDescent="0.35">
      <c r="A587" s="28" t="s">
        <v>392</v>
      </c>
      <c r="B587" s="29">
        <v>4.7</v>
      </c>
      <c r="C587" s="30">
        <v>3.48</v>
      </c>
      <c r="D587" s="31">
        <v>5.4</v>
      </c>
      <c r="E587" s="28">
        <v>4.5</v>
      </c>
      <c r="F587" s="32">
        <v>0</v>
      </c>
      <c r="G587" s="27">
        <f t="shared" si="79"/>
        <v>32.857990676018986</v>
      </c>
      <c r="H587" s="9">
        <f t="shared" si="72"/>
        <v>0.40213226172153133</v>
      </c>
      <c r="I587" s="10">
        <f t="shared" si="73"/>
        <v>24.680851063829785</v>
      </c>
      <c r="J587" s="11">
        <f t="shared" si="74"/>
        <v>24.680851063829785</v>
      </c>
      <c r="K587" s="12">
        <f t="shared" si="75"/>
        <v>4.1727892640547024</v>
      </c>
      <c r="L587" s="12">
        <f t="shared" si="76"/>
        <v>4.1727892640547024</v>
      </c>
      <c r="M587" s="13">
        <f t="shared" si="77"/>
        <v>1.9200000000000004</v>
      </c>
      <c r="N587" s="2">
        <f t="shared" si="78"/>
        <v>32.857990676018986</v>
      </c>
    </row>
    <row r="588" spans="1:14" x14ac:dyDescent="0.35">
      <c r="A588" s="28" t="s">
        <v>393</v>
      </c>
      <c r="B588" s="29">
        <v>9.8000000000000007</v>
      </c>
      <c r="C588" s="30">
        <v>6.93</v>
      </c>
      <c r="D588" s="31">
        <v>9.9700000000000006</v>
      </c>
      <c r="E588" s="28">
        <v>3.25</v>
      </c>
      <c r="F588" s="32">
        <v>0</v>
      </c>
      <c r="G588" s="27">
        <f t="shared" si="79"/>
        <v>72.514745944996548</v>
      </c>
      <c r="H588" s="9">
        <f t="shared" si="72"/>
        <v>0.87138965839892935</v>
      </c>
      <c r="I588" s="10">
        <f t="shared" si="73"/>
        <v>11.836734693877551</v>
      </c>
      <c r="J588" s="11">
        <f t="shared" si="74"/>
        <v>11.836734693877551</v>
      </c>
      <c r="K588" s="12">
        <f t="shared" si="75"/>
        <v>42.489139102274528</v>
      </c>
      <c r="L588" s="12">
        <f t="shared" si="76"/>
        <v>42.489139102274528</v>
      </c>
      <c r="M588" s="13">
        <f t="shared" si="77"/>
        <v>3.0400000000000009</v>
      </c>
      <c r="N588" s="2">
        <f t="shared" si="78"/>
        <v>72.514745944996548</v>
      </c>
    </row>
    <row r="589" spans="1:14" x14ac:dyDescent="0.35">
      <c r="A589" s="28" t="s">
        <v>393</v>
      </c>
      <c r="B589" s="29">
        <v>9.8000000000000007</v>
      </c>
      <c r="C589" s="30">
        <v>6.93</v>
      </c>
      <c r="D589" s="31">
        <v>9.9700000000000006</v>
      </c>
      <c r="E589" s="28">
        <v>2.8</v>
      </c>
      <c r="F589" s="32">
        <v>0</v>
      </c>
      <c r="G589" s="27">
        <f t="shared" si="79"/>
        <v>76.182325551255246</v>
      </c>
      <c r="H589" s="9">
        <f t="shared" si="72"/>
        <v>1.073678201352156</v>
      </c>
      <c r="I589" s="10">
        <f t="shared" si="73"/>
        <v>11.836734693877551</v>
      </c>
      <c r="J589" s="11">
        <f t="shared" si="74"/>
        <v>11.836734693877551</v>
      </c>
      <c r="K589" s="12">
        <f t="shared" si="75"/>
        <v>46.637540616023806</v>
      </c>
      <c r="L589" s="12">
        <f t="shared" si="76"/>
        <v>46.637540616023806</v>
      </c>
      <c r="M589" s="13">
        <f t="shared" si="77"/>
        <v>3.0400000000000009</v>
      </c>
      <c r="N589" s="2">
        <f t="shared" si="78"/>
        <v>76.182325551255246</v>
      </c>
    </row>
    <row r="590" spans="1:14" x14ac:dyDescent="0.35">
      <c r="A590" s="28" t="s">
        <v>394</v>
      </c>
      <c r="B590" s="29">
        <v>26.4</v>
      </c>
      <c r="C590" s="30">
        <v>8.5299999999999994</v>
      </c>
      <c r="D590" s="31">
        <v>9.44</v>
      </c>
      <c r="E590" s="28">
        <v>4.5</v>
      </c>
      <c r="F590" s="32">
        <v>0</v>
      </c>
      <c r="G590" s="27">
        <f t="shared" si="79"/>
        <v>34.304070190483387</v>
      </c>
      <c r="H590" s="9">
        <f t="shared" si="72"/>
        <v>0.40213226172153133</v>
      </c>
      <c r="I590" s="10">
        <f t="shared" si="73"/>
        <v>4.3939393939393945</v>
      </c>
      <c r="J590" s="11">
        <f t="shared" si="74"/>
        <v>4.3939393939393945</v>
      </c>
      <c r="K590" s="12">
        <f t="shared" si="75"/>
        <v>26.818004069602814</v>
      </c>
      <c r="L590" s="12">
        <f t="shared" si="76"/>
        <v>26.818004069602814</v>
      </c>
      <c r="M590" s="13">
        <f t="shared" si="77"/>
        <v>1</v>
      </c>
      <c r="N590" s="2">
        <f t="shared" si="78"/>
        <v>34.304070190483387</v>
      </c>
    </row>
    <row r="591" spans="1:14" x14ac:dyDescent="0.35">
      <c r="A591" s="28" t="s">
        <v>394</v>
      </c>
      <c r="B591" s="29">
        <v>26.4</v>
      </c>
      <c r="C591" s="30">
        <v>8.5299999999999994</v>
      </c>
      <c r="D591" s="31">
        <v>9.44</v>
      </c>
      <c r="E591" s="28">
        <v>2.5</v>
      </c>
      <c r="F591" s="32">
        <v>0</v>
      </c>
      <c r="G591" s="27">
        <f t="shared" si="79"/>
        <v>46.652986858358432</v>
      </c>
      <c r="H591" s="9">
        <f t="shared" si="72"/>
        <v>1.2176207188103867</v>
      </c>
      <c r="I591" s="10">
        <f t="shared" si="73"/>
        <v>4.3939393939393945</v>
      </c>
      <c r="J591" s="11">
        <f t="shared" si="74"/>
        <v>4.3939393939393945</v>
      </c>
      <c r="K591" s="12">
        <f t="shared" si="75"/>
        <v>39.041288615396866</v>
      </c>
      <c r="L591" s="12">
        <f t="shared" si="76"/>
        <v>39.041288615396866</v>
      </c>
      <c r="M591" s="13">
        <f t="shared" si="77"/>
        <v>1</v>
      </c>
      <c r="N591" s="2">
        <f t="shared" si="78"/>
        <v>46.652986858358432</v>
      </c>
    </row>
    <row r="592" spans="1:14" x14ac:dyDescent="0.35">
      <c r="A592" s="28" t="s">
        <v>395</v>
      </c>
      <c r="B592" s="29">
        <v>4</v>
      </c>
      <c r="C592" s="30">
        <v>4.5</v>
      </c>
      <c r="D592" s="31">
        <v>5.4</v>
      </c>
      <c r="E592" s="28">
        <v>2.8</v>
      </c>
      <c r="F592" s="32">
        <v>0</v>
      </c>
      <c r="G592" s="27">
        <f t="shared" si="79"/>
        <v>30.889401785989655</v>
      </c>
      <c r="H592" s="9">
        <f t="shared" si="72"/>
        <v>1.073678201352156</v>
      </c>
      <c r="I592" s="10">
        <f t="shared" si="73"/>
        <v>29</v>
      </c>
      <c r="J592" s="11">
        <f t="shared" si="74"/>
        <v>29</v>
      </c>
      <c r="K592" s="12">
        <f t="shared" si="75"/>
        <v>5.6850676930369044</v>
      </c>
      <c r="L592" s="12">
        <f t="shared" si="76"/>
        <v>5.6850676930369044</v>
      </c>
      <c r="M592" s="13">
        <f t="shared" si="77"/>
        <v>1</v>
      </c>
      <c r="N592" s="2">
        <f t="shared" si="78"/>
        <v>30.889401785989655</v>
      </c>
    </row>
    <row r="593" spans="1:14" x14ac:dyDescent="0.35">
      <c r="A593" s="28" t="s">
        <v>395</v>
      </c>
      <c r="B593" s="29">
        <v>4</v>
      </c>
      <c r="C593" s="30">
        <v>4.5</v>
      </c>
      <c r="D593" s="31">
        <v>5.4</v>
      </c>
      <c r="E593" s="28">
        <v>3.2</v>
      </c>
      <c r="F593" s="32">
        <v>0</v>
      </c>
      <c r="G593" s="27">
        <f t="shared" si="79"/>
        <v>29.899978723361521</v>
      </c>
      <c r="H593" s="9">
        <f t="shared" si="72"/>
        <v>0.89303923354085424</v>
      </c>
      <c r="I593" s="10">
        <f t="shared" si="73"/>
        <v>29</v>
      </c>
      <c r="J593" s="11">
        <f t="shared" si="74"/>
        <v>29</v>
      </c>
      <c r="K593" s="12">
        <f t="shared" si="75"/>
        <v>5.2312785641841417</v>
      </c>
      <c r="L593" s="12">
        <f t="shared" si="76"/>
        <v>5.2312785641841417</v>
      </c>
      <c r="M593" s="13">
        <f t="shared" si="77"/>
        <v>1</v>
      </c>
      <c r="N593" s="2">
        <f t="shared" si="78"/>
        <v>29.899978723361521</v>
      </c>
    </row>
    <row r="594" spans="1:14" x14ac:dyDescent="0.35">
      <c r="A594" s="28" t="s">
        <v>395</v>
      </c>
      <c r="B594" s="29">
        <v>4</v>
      </c>
      <c r="C594" s="30">
        <v>4.5</v>
      </c>
      <c r="D594" s="31">
        <v>5.4</v>
      </c>
      <c r="E594" s="28">
        <v>2.8</v>
      </c>
      <c r="F594" s="32">
        <v>0</v>
      </c>
      <c r="G594" s="27">
        <f t="shared" si="79"/>
        <v>30.889401785989655</v>
      </c>
      <c r="H594" s="9">
        <f t="shared" si="72"/>
        <v>1.073678201352156</v>
      </c>
      <c r="I594" s="10">
        <f t="shared" si="73"/>
        <v>29</v>
      </c>
      <c r="J594" s="11">
        <f t="shared" si="74"/>
        <v>29</v>
      </c>
      <c r="K594" s="12">
        <f t="shared" si="75"/>
        <v>5.6850676930369044</v>
      </c>
      <c r="L594" s="12">
        <f t="shared" si="76"/>
        <v>5.6850676930369044</v>
      </c>
      <c r="M594" s="13">
        <f t="shared" si="77"/>
        <v>1</v>
      </c>
      <c r="N594" s="2">
        <f t="shared" si="78"/>
        <v>30.889401785989655</v>
      </c>
    </row>
    <row r="595" spans="1:14" x14ac:dyDescent="0.35">
      <c r="A595" s="28" t="s">
        <v>395</v>
      </c>
      <c r="B595" s="29">
        <v>4</v>
      </c>
      <c r="C595" s="30">
        <v>4.5</v>
      </c>
      <c r="D595" s="31">
        <v>5.4</v>
      </c>
      <c r="E595" s="28">
        <v>3.2</v>
      </c>
      <c r="F595" s="32">
        <v>0.4</v>
      </c>
      <c r="G595" s="27">
        <f t="shared" si="79"/>
        <v>42.87771754539348</v>
      </c>
      <c r="H595" s="9">
        <f t="shared" si="72"/>
        <v>0.89303923354085424</v>
      </c>
      <c r="I595" s="10">
        <f t="shared" si="73"/>
        <v>29</v>
      </c>
      <c r="J595" s="11">
        <f t="shared" si="74"/>
        <v>32.778762409795718</v>
      </c>
      <c r="K595" s="12">
        <f t="shared" si="75"/>
        <v>5.2312785641841417</v>
      </c>
      <c r="L595" s="12">
        <f t="shared" si="76"/>
        <v>5.6342594440323124</v>
      </c>
      <c r="M595" s="13">
        <f t="shared" si="77"/>
        <v>1</v>
      </c>
      <c r="N595" s="2">
        <f t="shared" si="78"/>
        <v>42.87771754539348</v>
      </c>
    </row>
    <row r="596" spans="1:14" x14ac:dyDescent="0.35">
      <c r="A596" s="28" t="s">
        <v>396</v>
      </c>
      <c r="B596" s="29">
        <v>1.3</v>
      </c>
      <c r="C596" s="30">
        <v>9.39</v>
      </c>
      <c r="D596" s="31">
        <v>9.57</v>
      </c>
      <c r="E596" s="28">
        <v>2.8</v>
      </c>
      <c r="F596" s="32">
        <v>0</v>
      </c>
      <c r="G596" s="27">
        <f t="shared" si="79"/>
        <v>121.05056147712494</v>
      </c>
      <c r="H596" s="9">
        <f t="shared" si="72"/>
        <v>1.073678201352156</v>
      </c>
      <c r="I596" s="10">
        <f t="shared" si="73"/>
        <v>89.230769230769226</v>
      </c>
      <c r="J596" s="11">
        <f t="shared" si="74"/>
        <v>89.230769230769226</v>
      </c>
      <c r="K596" s="12">
        <f t="shared" si="75"/>
        <v>38.791416657737955</v>
      </c>
      <c r="L596" s="12">
        <f t="shared" si="76"/>
        <v>38.791416657737955</v>
      </c>
      <c r="M596" s="13">
        <f t="shared" si="77"/>
        <v>1</v>
      </c>
      <c r="N596" s="2">
        <f t="shared" si="78"/>
        <v>121.05056147712494</v>
      </c>
    </row>
    <row r="597" spans="1:14" x14ac:dyDescent="0.35">
      <c r="A597" s="28" t="s">
        <v>396</v>
      </c>
      <c r="B597" s="29">
        <v>1.3</v>
      </c>
      <c r="C597" s="30">
        <v>9.39</v>
      </c>
      <c r="D597" s="31">
        <v>9.57</v>
      </c>
      <c r="E597" s="28">
        <v>3.2</v>
      </c>
      <c r="F597" s="32">
        <v>0</v>
      </c>
      <c r="G597" s="27">
        <f t="shared" si="79"/>
        <v>118.09366277279153</v>
      </c>
      <c r="H597" s="9">
        <f t="shared" si="72"/>
        <v>0.89303923354085424</v>
      </c>
      <c r="I597" s="10">
        <f t="shared" si="73"/>
        <v>89.230769230769226</v>
      </c>
      <c r="J597" s="11">
        <f t="shared" si="74"/>
        <v>89.230769230769226</v>
      </c>
      <c r="K597" s="12">
        <f t="shared" si="75"/>
        <v>35.695037841767139</v>
      </c>
      <c r="L597" s="12">
        <f t="shared" si="76"/>
        <v>35.695037841767139</v>
      </c>
      <c r="M597" s="13">
        <f t="shared" si="77"/>
        <v>1</v>
      </c>
      <c r="N597" s="2">
        <f t="shared" si="78"/>
        <v>118.09366277279153</v>
      </c>
    </row>
    <row r="598" spans="1:14" x14ac:dyDescent="0.35">
      <c r="A598" s="28" t="s">
        <v>397</v>
      </c>
      <c r="B598" s="29">
        <v>27.1</v>
      </c>
      <c r="C598" s="30">
        <v>7.15</v>
      </c>
      <c r="D598" s="31">
        <v>8.58</v>
      </c>
      <c r="E598" s="28">
        <v>4.5</v>
      </c>
      <c r="F598" s="32">
        <v>0</v>
      </c>
      <c r="G598" s="27">
        <f t="shared" si="79"/>
        <v>26.837080940853269</v>
      </c>
      <c r="H598" s="9">
        <f t="shared" si="72"/>
        <v>0.40213226172153133</v>
      </c>
      <c r="I598" s="10">
        <f t="shared" si="73"/>
        <v>4.280442804428044</v>
      </c>
      <c r="J598" s="11">
        <f t="shared" si="74"/>
        <v>4.280442804428044</v>
      </c>
      <c r="K598" s="12">
        <f t="shared" si="75"/>
        <v>18.047890706980532</v>
      </c>
      <c r="L598" s="12">
        <f t="shared" si="76"/>
        <v>18.047890706980532</v>
      </c>
      <c r="M598" s="13">
        <f t="shared" si="77"/>
        <v>1.4299999999999997</v>
      </c>
      <c r="N598" s="2">
        <f t="shared" si="78"/>
        <v>26.837080940853269</v>
      </c>
    </row>
    <row r="599" spans="1:14" x14ac:dyDescent="0.35">
      <c r="A599" s="28" t="s">
        <v>397</v>
      </c>
      <c r="B599" s="29">
        <v>27.4</v>
      </c>
      <c r="C599" s="30">
        <v>7.15</v>
      </c>
      <c r="D599" s="31">
        <v>8.58</v>
      </c>
      <c r="E599" s="28">
        <v>2.5</v>
      </c>
      <c r="F599" s="32">
        <v>0</v>
      </c>
      <c r="G599" s="27">
        <f t="shared" si="79"/>
        <v>36.620427174178843</v>
      </c>
      <c r="H599" s="9">
        <f t="shared" ref="H599:H662" si="80">0.0149136546170395+0.124667306072993*(6.5-E599)^1.63506511158234</f>
        <v>1.2176207188103867</v>
      </c>
      <c r="I599" s="10">
        <f t="shared" ref="I599:I662" si="81">116/B599</f>
        <v>4.233576642335767</v>
      </c>
      <c r="J599" s="11">
        <f t="shared" ref="J599:J662" si="82">116/B599-ROUND(116/B599-116/1.2213*(0.0950502775050452+(1.12627632206642)/((1+(F599/0.302756091410027)^2.26536793426585)^0.152776210790626))/B599,0)*(-0.124502804842503+15.5919411863431*F599-79.952641306428*F599^2+46.497636868053*F599^3+180.046972257086*F599^4-96.0995272278428*F599^5-312.155425754896*F599^6+252.108685457266*F599^7)</f>
        <v>4.233576642335767</v>
      </c>
      <c r="K599" s="12">
        <f t="shared" ref="K599:K662" si="83">10^((IF(D599&lt;C599,C599,D599)+H599-2.7)/5)</f>
        <v>26.273875869420781</v>
      </c>
      <c r="L599" s="12">
        <f t="shared" ref="L599:L662" si="84">SQRT(((K599/2)^2*PI()+((K599*F599)/2)^2*PI())/PI())*2</f>
        <v>26.273875869420781</v>
      </c>
      <c r="M599" s="13">
        <f t="shared" ref="M599:M662" si="85">IF(ABS(D599-C599)&lt;1,1,ABS(D599-C599))</f>
        <v>1.4299999999999997</v>
      </c>
      <c r="N599" s="2">
        <f t="shared" ref="N599:N662" si="86">28.2004379647114*J599^0.54341406881422+7.93181801181747*L599^0.57008922996566-279.748706397389*M599^-0.076600150962929/B599^0.461363131302114+8.14981519358482*M599^0.468237554468765-26.8211959485956</f>
        <v>36.620427174178843</v>
      </c>
    </row>
    <row r="600" spans="1:14" x14ac:dyDescent="0.35">
      <c r="A600" s="28" t="s">
        <v>398</v>
      </c>
      <c r="B600" s="29">
        <v>2.2999999999999998</v>
      </c>
      <c r="C600" s="30">
        <v>8.8000000000000007</v>
      </c>
      <c r="D600" s="31">
        <v>9.08</v>
      </c>
      <c r="E600" s="28">
        <v>2.8</v>
      </c>
      <c r="F600" s="32">
        <v>0</v>
      </c>
      <c r="G600" s="27">
        <f t="shared" si="79"/>
        <v>84.403238046335005</v>
      </c>
      <c r="H600" s="9">
        <f t="shared" si="80"/>
        <v>1.073678201352156</v>
      </c>
      <c r="I600" s="10">
        <f t="shared" si="81"/>
        <v>50.434782608695656</v>
      </c>
      <c r="J600" s="11">
        <f t="shared" si="82"/>
        <v>50.434782608695656</v>
      </c>
      <c r="K600" s="12">
        <f t="shared" si="83"/>
        <v>30.955344404473369</v>
      </c>
      <c r="L600" s="12">
        <f t="shared" si="84"/>
        <v>30.955344404473369</v>
      </c>
      <c r="M600" s="13">
        <f t="shared" si="85"/>
        <v>1</v>
      </c>
      <c r="N600" s="2">
        <f t="shared" si="86"/>
        <v>84.403238046335005</v>
      </c>
    </row>
    <row r="601" spans="1:14" x14ac:dyDescent="0.35">
      <c r="A601" s="28" t="s">
        <v>398</v>
      </c>
      <c r="B601" s="29">
        <v>2.2999999999999998</v>
      </c>
      <c r="C601" s="30">
        <v>8.8000000000000007</v>
      </c>
      <c r="D601" s="31">
        <v>9.08</v>
      </c>
      <c r="E601" s="28">
        <v>2.8</v>
      </c>
      <c r="F601" s="32">
        <v>0</v>
      </c>
      <c r="G601" s="27">
        <f t="shared" si="79"/>
        <v>84.403238046335005</v>
      </c>
      <c r="H601" s="9">
        <f t="shared" si="80"/>
        <v>1.073678201352156</v>
      </c>
      <c r="I601" s="10">
        <f t="shared" si="81"/>
        <v>50.434782608695656</v>
      </c>
      <c r="J601" s="11">
        <f t="shared" si="82"/>
        <v>50.434782608695656</v>
      </c>
      <c r="K601" s="12">
        <f t="shared" si="83"/>
        <v>30.955344404473369</v>
      </c>
      <c r="L601" s="12">
        <f t="shared" si="84"/>
        <v>30.955344404473369</v>
      </c>
      <c r="M601" s="13">
        <f t="shared" si="85"/>
        <v>1</v>
      </c>
      <c r="N601" s="2">
        <f t="shared" si="86"/>
        <v>84.403238046335005</v>
      </c>
    </row>
    <row r="602" spans="1:14" x14ac:dyDescent="0.35">
      <c r="A602" s="28" t="s">
        <v>398</v>
      </c>
      <c r="B602" s="29">
        <v>2.2999999999999998</v>
      </c>
      <c r="C602" s="30">
        <v>8.8000000000000007</v>
      </c>
      <c r="D602" s="31">
        <v>9.08</v>
      </c>
      <c r="E602" s="28">
        <v>3.2</v>
      </c>
      <c r="F602" s="32">
        <v>0</v>
      </c>
      <c r="G602" s="27">
        <f t="shared" si="79"/>
        <v>81.803271844311851</v>
      </c>
      <c r="H602" s="9">
        <f t="shared" si="80"/>
        <v>0.89303923354085424</v>
      </c>
      <c r="I602" s="10">
        <f t="shared" si="81"/>
        <v>50.434782608695656</v>
      </c>
      <c r="J602" s="11">
        <f t="shared" si="82"/>
        <v>50.434782608695656</v>
      </c>
      <c r="K602" s="12">
        <f t="shared" si="83"/>
        <v>28.484450559559576</v>
      </c>
      <c r="L602" s="12">
        <f t="shared" si="84"/>
        <v>28.484450559559576</v>
      </c>
      <c r="M602" s="13">
        <f t="shared" si="85"/>
        <v>1</v>
      </c>
      <c r="N602" s="2">
        <f t="shared" si="86"/>
        <v>81.803271844311851</v>
      </c>
    </row>
    <row r="603" spans="1:14" x14ac:dyDescent="0.35">
      <c r="A603" s="28" t="s">
        <v>398</v>
      </c>
      <c r="B603" s="29">
        <v>2.2999999999999998</v>
      </c>
      <c r="C603" s="30">
        <v>8.8000000000000007</v>
      </c>
      <c r="D603" s="31">
        <v>9.08</v>
      </c>
      <c r="E603" s="28">
        <v>3.2</v>
      </c>
      <c r="F603" s="32">
        <v>0.24</v>
      </c>
      <c r="G603" s="27">
        <f t="shared" si="79"/>
        <v>81.682033792521409</v>
      </c>
      <c r="H603" s="9">
        <f t="shared" si="80"/>
        <v>0.89303923354085424</v>
      </c>
      <c r="I603" s="10">
        <f t="shared" si="81"/>
        <v>50.434782608695656</v>
      </c>
      <c r="J603" s="11">
        <f t="shared" si="82"/>
        <v>50.05133599721708</v>
      </c>
      <c r="K603" s="12">
        <f t="shared" si="83"/>
        <v>28.484450559559576</v>
      </c>
      <c r="L603" s="12">
        <f t="shared" si="84"/>
        <v>29.293318106420813</v>
      </c>
      <c r="M603" s="13">
        <f t="shared" si="85"/>
        <v>1</v>
      </c>
      <c r="N603" s="2">
        <f t="shared" si="86"/>
        <v>81.682033792521409</v>
      </c>
    </row>
    <row r="604" spans="1:14" x14ac:dyDescent="0.35">
      <c r="A604" s="28" t="s">
        <v>399</v>
      </c>
      <c r="B604" s="29">
        <v>3.3</v>
      </c>
      <c r="C604" s="30">
        <v>9.3800000000000008</v>
      </c>
      <c r="D604" s="31">
        <v>10.01</v>
      </c>
      <c r="E604" s="28">
        <v>4.5</v>
      </c>
      <c r="F604" s="32">
        <v>0</v>
      </c>
      <c r="G604" s="27">
        <f t="shared" si="79"/>
        <v>75.27559555057347</v>
      </c>
      <c r="H604" s="9">
        <f t="shared" si="80"/>
        <v>0.40213226172153133</v>
      </c>
      <c r="I604" s="10">
        <f t="shared" si="81"/>
        <v>35.151515151515156</v>
      </c>
      <c r="J604" s="11">
        <f t="shared" si="82"/>
        <v>35.151515151515156</v>
      </c>
      <c r="K604" s="12">
        <f t="shared" si="83"/>
        <v>34.867953034870567</v>
      </c>
      <c r="L604" s="12">
        <f t="shared" si="84"/>
        <v>34.867953034870567</v>
      </c>
      <c r="M604" s="13">
        <f t="shared" si="85"/>
        <v>1</v>
      </c>
      <c r="N604" s="2">
        <f t="shared" si="86"/>
        <v>75.27559555057347</v>
      </c>
    </row>
    <row r="605" spans="1:14" x14ac:dyDescent="0.35">
      <c r="A605" s="28" t="s">
        <v>399</v>
      </c>
      <c r="B605" s="29">
        <v>3.3</v>
      </c>
      <c r="C605" s="30">
        <v>9.4</v>
      </c>
      <c r="D605" s="31">
        <v>10</v>
      </c>
      <c r="E605" s="28">
        <v>2.5</v>
      </c>
      <c r="F605" s="32">
        <v>0</v>
      </c>
      <c r="G605" s="27">
        <f t="shared" si="79"/>
        <v>89.42278742462149</v>
      </c>
      <c r="H605" s="9">
        <f t="shared" si="80"/>
        <v>1.2176207188103867</v>
      </c>
      <c r="I605" s="10">
        <f t="shared" si="81"/>
        <v>35.151515151515156</v>
      </c>
      <c r="J605" s="11">
        <f t="shared" si="82"/>
        <v>35.151515151515156</v>
      </c>
      <c r="K605" s="12">
        <f t="shared" si="83"/>
        <v>50.527073370895351</v>
      </c>
      <c r="L605" s="12">
        <f t="shared" si="84"/>
        <v>50.527073370895351</v>
      </c>
      <c r="M605" s="13">
        <f t="shared" si="85"/>
        <v>1</v>
      </c>
      <c r="N605" s="2">
        <f t="shared" si="86"/>
        <v>89.42278742462149</v>
      </c>
    </row>
    <row r="606" spans="1:14" x14ac:dyDescent="0.35">
      <c r="A606" s="28" t="s">
        <v>400</v>
      </c>
      <c r="B606" s="29">
        <v>10.6</v>
      </c>
      <c r="C606" s="30">
        <v>7.29</v>
      </c>
      <c r="D606" s="31">
        <v>9.0500000000000007</v>
      </c>
      <c r="E606" s="28">
        <v>3.2</v>
      </c>
      <c r="F606" s="32">
        <v>0</v>
      </c>
      <c r="G606" s="27">
        <f t="shared" si="79"/>
        <v>50.272344989569802</v>
      </c>
      <c r="H606" s="9">
        <f t="shared" si="80"/>
        <v>0.89303923354085424</v>
      </c>
      <c r="I606" s="10">
        <f t="shared" si="81"/>
        <v>10.943396226415095</v>
      </c>
      <c r="J606" s="11">
        <f t="shared" si="82"/>
        <v>10.943396226415095</v>
      </c>
      <c r="K606" s="12">
        <f t="shared" si="83"/>
        <v>28.09362924637006</v>
      </c>
      <c r="L606" s="12">
        <f t="shared" si="84"/>
        <v>28.09362924637006</v>
      </c>
      <c r="M606" s="13">
        <f t="shared" si="85"/>
        <v>1.7600000000000007</v>
      </c>
      <c r="N606" s="2">
        <f t="shared" si="86"/>
        <v>50.272344989569802</v>
      </c>
    </row>
    <row r="607" spans="1:14" x14ac:dyDescent="0.35">
      <c r="A607" s="28" t="s">
        <v>400</v>
      </c>
      <c r="B607" s="29">
        <v>10.6</v>
      </c>
      <c r="C607" s="30">
        <v>7.29</v>
      </c>
      <c r="D607" s="31">
        <v>9.0500000000000007</v>
      </c>
      <c r="E607" s="28">
        <v>2.8</v>
      </c>
      <c r="F607" s="32">
        <v>0</v>
      </c>
      <c r="G607" s="27">
        <f t="shared" si="79"/>
        <v>52.851914095927185</v>
      </c>
      <c r="H607" s="9">
        <f t="shared" si="80"/>
        <v>1.073678201352156</v>
      </c>
      <c r="I607" s="10">
        <f t="shared" si="81"/>
        <v>10.943396226415095</v>
      </c>
      <c r="J607" s="11">
        <f t="shared" si="82"/>
        <v>10.943396226415095</v>
      </c>
      <c r="K607" s="12">
        <f t="shared" si="83"/>
        <v>30.530621156780985</v>
      </c>
      <c r="L607" s="12">
        <f t="shared" si="84"/>
        <v>30.530621156780985</v>
      </c>
      <c r="M607" s="13">
        <f t="shared" si="85"/>
        <v>1.7600000000000007</v>
      </c>
      <c r="N607" s="2">
        <f t="shared" si="86"/>
        <v>52.851914095927185</v>
      </c>
    </row>
    <row r="608" spans="1:14" x14ac:dyDescent="0.35">
      <c r="A608" s="28" t="s">
        <v>400</v>
      </c>
      <c r="B608" s="29">
        <v>10.6</v>
      </c>
      <c r="C608" s="30">
        <v>7.29</v>
      </c>
      <c r="D608" s="31">
        <v>9.0500000000000007</v>
      </c>
      <c r="E608" s="28">
        <v>2.8</v>
      </c>
      <c r="F608" s="32">
        <v>0</v>
      </c>
      <c r="G608" s="27">
        <f t="shared" si="79"/>
        <v>52.851914095927185</v>
      </c>
      <c r="H608" s="9">
        <f t="shared" si="80"/>
        <v>1.073678201352156</v>
      </c>
      <c r="I608" s="10">
        <f t="shared" si="81"/>
        <v>10.943396226415095</v>
      </c>
      <c r="J608" s="11">
        <f t="shared" si="82"/>
        <v>10.943396226415095</v>
      </c>
      <c r="K608" s="12">
        <f t="shared" si="83"/>
        <v>30.530621156780985</v>
      </c>
      <c r="L608" s="12">
        <f t="shared" si="84"/>
        <v>30.530621156780985</v>
      </c>
      <c r="M608" s="13">
        <f t="shared" si="85"/>
        <v>1.7600000000000007</v>
      </c>
      <c r="N608" s="2">
        <f t="shared" si="86"/>
        <v>52.851914095927185</v>
      </c>
    </row>
    <row r="609" spans="1:14" x14ac:dyDescent="0.35">
      <c r="A609" s="28" t="s">
        <v>401</v>
      </c>
      <c r="B609" s="29">
        <v>3</v>
      </c>
      <c r="C609" s="30">
        <v>8.1999999999999993</v>
      </c>
      <c r="D609" s="31">
        <v>8.4</v>
      </c>
      <c r="E609" s="28">
        <v>2.75</v>
      </c>
      <c r="F609" s="32">
        <v>0</v>
      </c>
      <c r="G609" s="27">
        <f t="shared" si="79"/>
        <v>65.570932091142382</v>
      </c>
      <c r="H609" s="9">
        <f t="shared" si="80"/>
        <v>1.0971723249074192</v>
      </c>
      <c r="I609" s="10">
        <f t="shared" si="81"/>
        <v>38.666666666666664</v>
      </c>
      <c r="J609" s="11">
        <f t="shared" si="82"/>
        <v>38.666666666666664</v>
      </c>
      <c r="K609" s="12">
        <f t="shared" si="83"/>
        <v>22.878864435599237</v>
      </c>
      <c r="L609" s="12">
        <f t="shared" si="84"/>
        <v>22.878864435599237</v>
      </c>
      <c r="M609" s="13">
        <f t="shared" si="85"/>
        <v>1</v>
      </c>
      <c r="N609" s="2">
        <f t="shared" si="86"/>
        <v>65.570932091142382</v>
      </c>
    </row>
    <row r="610" spans="1:14" x14ac:dyDescent="0.35">
      <c r="A610" s="28" t="s">
        <v>402</v>
      </c>
      <c r="B610" s="29">
        <v>3.2</v>
      </c>
      <c r="C610" s="30">
        <v>9.1</v>
      </c>
      <c r="D610" s="31">
        <v>10.1</v>
      </c>
      <c r="E610" s="28">
        <v>2.75</v>
      </c>
      <c r="F610" s="32">
        <v>0</v>
      </c>
      <c r="G610" s="27">
        <f t="shared" si="79"/>
        <v>90.010076905892518</v>
      </c>
      <c r="H610" s="9">
        <f t="shared" si="80"/>
        <v>1.0971723249074192</v>
      </c>
      <c r="I610" s="10">
        <f t="shared" si="81"/>
        <v>36.25</v>
      </c>
      <c r="J610" s="11">
        <f t="shared" si="82"/>
        <v>36.25</v>
      </c>
      <c r="K610" s="12">
        <f t="shared" si="83"/>
        <v>50.053501611748224</v>
      </c>
      <c r="L610" s="12">
        <f t="shared" si="84"/>
        <v>50.053501611748224</v>
      </c>
      <c r="M610" s="13">
        <f t="shared" si="85"/>
        <v>1</v>
      </c>
      <c r="N610" s="2">
        <f t="shared" si="86"/>
        <v>90.010076905892518</v>
      </c>
    </row>
    <row r="611" spans="1:14" x14ac:dyDescent="0.35">
      <c r="A611" s="28" t="s">
        <v>403</v>
      </c>
      <c r="B611" s="29">
        <v>1.9</v>
      </c>
      <c r="C611" s="30">
        <v>8.0299999999999994</v>
      </c>
      <c r="D611" s="31">
        <v>8.6</v>
      </c>
      <c r="E611" s="28">
        <v>3.25</v>
      </c>
      <c r="F611" s="32">
        <v>0</v>
      </c>
      <c r="G611" s="27">
        <f t="shared" si="79"/>
        <v>83.619909600589025</v>
      </c>
      <c r="H611" s="9">
        <f t="shared" si="80"/>
        <v>0.87138965839892935</v>
      </c>
      <c r="I611" s="10">
        <f t="shared" si="81"/>
        <v>61.05263157894737</v>
      </c>
      <c r="J611" s="11">
        <f t="shared" si="82"/>
        <v>61.05263157894737</v>
      </c>
      <c r="K611" s="12">
        <f t="shared" si="83"/>
        <v>22.608821845455974</v>
      </c>
      <c r="L611" s="12">
        <f t="shared" si="84"/>
        <v>22.608821845455974</v>
      </c>
      <c r="M611" s="13">
        <f t="shared" si="85"/>
        <v>1</v>
      </c>
      <c r="N611" s="2">
        <f t="shared" si="86"/>
        <v>83.619909600589025</v>
      </c>
    </row>
    <row r="612" spans="1:14" x14ac:dyDescent="0.35">
      <c r="A612" s="28" t="s">
        <v>403</v>
      </c>
      <c r="B612" s="29">
        <v>1.9</v>
      </c>
      <c r="C612" s="30">
        <v>8.0299999999999994</v>
      </c>
      <c r="D612" s="31">
        <v>8.6</v>
      </c>
      <c r="E612" s="28">
        <v>2.8</v>
      </c>
      <c r="F612" s="32">
        <v>0</v>
      </c>
      <c r="G612" s="27">
        <f t="shared" si="79"/>
        <v>86.179527273740504</v>
      </c>
      <c r="H612" s="9">
        <f t="shared" si="80"/>
        <v>1.073678201352156</v>
      </c>
      <c r="I612" s="10">
        <f t="shared" si="81"/>
        <v>61.05263157894737</v>
      </c>
      <c r="J612" s="11">
        <f t="shared" si="82"/>
        <v>61.05263157894737</v>
      </c>
      <c r="K612" s="12">
        <f t="shared" si="83"/>
        <v>24.816220553676835</v>
      </c>
      <c r="L612" s="12">
        <f t="shared" si="84"/>
        <v>24.816220553676835</v>
      </c>
      <c r="M612" s="13">
        <f t="shared" si="85"/>
        <v>1</v>
      </c>
      <c r="N612" s="2">
        <f t="shared" si="86"/>
        <v>86.179527273740504</v>
      </c>
    </row>
    <row r="613" spans="1:14" x14ac:dyDescent="0.35">
      <c r="A613" s="28" t="s">
        <v>404</v>
      </c>
      <c r="B613" s="29">
        <v>7.2</v>
      </c>
      <c r="C613" s="30">
        <v>8.6999999999999993</v>
      </c>
      <c r="D613" s="31">
        <v>10.57</v>
      </c>
      <c r="E613" s="28">
        <v>2.75</v>
      </c>
      <c r="F613" s="32">
        <v>0</v>
      </c>
      <c r="G613" s="27">
        <f t="shared" si="79"/>
        <v>88.082589312261021</v>
      </c>
      <c r="H613" s="9">
        <f t="shared" si="80"/>
        <v>1.0971723249074192</v>
      </c>
      <c r="I613" s="10">
        <f t="shared" si="81"/>
        <v>16.111111111111111</v>
      </c>
      <c r="J613" s="11">
        <f t="shared" si="82"/>
        <v>16.111111111111111</v>
      </c>
      <c r="K613" s="12">
        <f t="shared" si="83"/>
        <v>62.149045779307713</v>
      </c>
      <c r="L613" s="12">
        <f t="shared" si="84"/>
        <v>62.149045779307713</v>
      </c>
      <c r="M613" s="13">
        <f t="shared" si="85"/>
        <v>1.870000000000001</v>
      </c>
      <c r="N613" s="2">
        <f t="shared" si="86"/>
        <v>88.082589312261021</v>
      </c>
    </row>
    <row r="614" spans="1:14" x14ac:dyDescent="0.35">
      <c r="A614" s="28" t="s">
        <v>405</v>
      </c>
      <c r="B614" s="29">
        <v>20.6</v>
      </c>
      <c r="C614" s="30">
        <v>6.1</v>
      </c>
      <c r="D614" s="31">
        <v>6.5</v>
      </c>
      <c r="E614" s="28">
        <v>2.75</v>
      </c>
      <c r="F614" s="32">
        <v>0</v>
      </c>
      <c r="G614" s="27" t="str">
        <f t="shared" si="79"/>
        <v>Binocular</v>
      </c>
      <c r="H614" s="9">
        <f t="shared" si="80"/>
        <v>1.0971723249074192</v>
      </c>
      <c r="I614" s="10">
        <f t="shared" si="81"/>
        <v>5.6310679611650478</v>
      </c>
      <c r="J614" s="11">
        <f t="shared" si="82"/>
        <v>5.6310679611650478</v>
      </c>
      <c r="K614" s="12">
        <f t="shared" si="83"/>
        <v>9.5374981117696329</v>
      </c>
      <c r="L614" s="12">
        <f t="shared" si="84"/>
        <v>9.5374981117696329</v>
      </c>
      <c r="M614" s="13">
        <f t="shared" si="85"/>
        <v>1</v>
      </c>
      <c r="N614" s="2">
        <f t="shared" si="86"/>
        <v>12.874214039008585</v>
      </c>
    </row>
    <row r="615" spans="1:14" x14ac:dyDescent="0.35">
      <c r="A615" s="28" t="s">
        <v>406</v>
      </c>
      <c r="B615" s="29">
        <v>1</v>
      </c>
      <c r="C615" s="30">
        <v>9.3699999999999992</v>
      </c>
      <c r="D615" s="31">
        <v>9.59</v>
      </c>
      <c r="E615" s="28">
        <v>2.8</v>
      </c>
      <c r="F615" s="32">
        <v>0</v>
      </c>
      <c r="G615" s="27">
        <f t="shared" si="79"/>
        <v>139.10202416338029</v>
      </c>
      <c r="H615" s="9">
        <f t="shared" si="80"/>
        <v>1.073678201352156</v>
      </c>
      <c r="I615" s="10">
        <f t="shared" si="81"/>
        <v>116</v>
      </c>
      <c r="J615" s="11">
        <f t="shared" si="82"/>
        <v>116</v>
      </c>
      <c r="K615" s="12">
        <f t="shared" si="83"/>
        <v>39.150349216825212</v>
      </c>
      <c r="L615" s="12">
        <f t="shared" si="84"/>
        <v>39.150349216825212</v>
      </c>
      <c r="M615" s="13">
        <f t="shared" si="85"/>
        <v>1</v>
      </c>
      <c r="N615" s="2">
        <f t="shared" si="86"/>
        <v>139.10202416338029</v>
      </c>
    </row>
    <row r="616" spans="1:14" x14ac:dyDescent="0.35">
      <c r="A616" s="28" t="s">
        <v>406</v>
      </c>
      <c r="B616" s="29">
        <v>1</v>
      </c>
      <c r="C616" s="30">
        <v>9.3699999999999992</v>
      </c>
      <c r="D616" s="31">
        <v>9.59</v>
      </c>
      <c r="E616" s="28">
        <v>3.2</v>
      </c>
      <c r="F616" s="32">
        <v>0</v>
      </c>
      <c r="G616" s="27">
        <f t="shared" si="79"/>
        <v>136.12955879184341</v>
      </c>
      <c r="H616" s="9">
        <f t="shared" si="80"/>
        <v>0.89303923354085424</v>
      </c>
      <c r="I616" s="10">
        <f t="shared" si="81"/>
        <v>116</v>
      </c>
      <c r="J616" s="11">
        <f t="shared" si="82"/>
        <v>116</v>
      </c>
      <c r="K616" s="12">
        <f t="shared" si="83"/>
        <v>36.025319960419957</v>
      </c>
      <c r="L616" s="12">
        <f t="shared" si="84"/>
        <v>36.025319960419957</v>
      </c>
      <c r="M616" s="13">
        <f t="shared" si="85"/>
        <v>1</v>
      </c>
      <c r="N616" s="2">
        <f t="shared" si="86"/>
        <v>136.12955879184341</v>
      </c>
    </row>
    <row r="617" spans="1:14" x14ac:dyDescent="0.35">
      <c r="A617" s="28" t="s">
        <v>406</v>
      </c>
      <c r="B617" s="29">
        <v>1</v>
      </c>
      <c r="C617" s="30">
        <v>9.3699999999999992</v>
      </c>
      <c r="D617" s="31">
        <v>9.59</v>
      </c>
      <c r="E617" s="28">
        <v>2.8</v>
      </c>
      <c r="F617" s="32">
        <v>0</v>
      </c>
      <c r="G617" s="27">
        <f t="shared" si="79"/>
        <v>139.10202416338029</v>
      </c>
      <c r="H617" s="9">
        <f t="shared" si="80"/>
        <v>1.073678201352156</v>
      </c>
      <c r="I617" s="10">
        <f t="shared" si="81"/>
        <v>116</v>
      </c>
      <c r="J617" s="11">
        <f t="shared" si="82"/>
        <v>116</v>
      </c>
      <c r="K617" s="12">
        <f t="shared" si="83"/>
        <v>39.150349216825212</v>
      </c>
      <c r="L617" s="12">
        <f t="shared" si="84"/>
        <v>39.150349216825212</v>
      </c>
      <c r="M617" s="13">
        <f t="shared" si="85"/>
        <v>1</v>
      </c>
      <c r="N617" s="2">
        <f t="shared" si="86"/>
        <v>139.10202416338029</v>
      </c>
    </row>
    <row r="618" spans="1:14" x14ac:dyDescent="0.35">
      <c r="A618" s="28" t="s">
        <v>407</v>
      </c>
      <c r="B618" s="29">
        <v>1</v>
      </c>
      <c r="C618" s="30">
        <v>8.83</v>
      </c>
      <c r="D618" s="31">
        <v>9.82</v>
      </c>
      <c r="E618" s="28">
        <v>2.8</v>
      </c>
      <c r="F618" s="32">
        <v>0</v>
      </c>
      <c r="G618" s="27">
        <f t="shared" si="79"/>
        <v>143.09658060536162</v>
      </c>
      <c r="H618" s="9">
        <f t="shared" si="80"/>
        <v>1.073678201352156</v>
      </c>
      <c r="I618" s="10">
        <f t="shared" si="81"/>
        <v>116</v>
      </c>
      <c r="J618" s="11">
        <f t="shared" si="82"/>
        <v>116</v>
      </c>
      <c r="K618" s="12">
        <f t="shared" si="83"/>
        <v>43.524685358498616</v>
      </c>
      <c r="L618" s="12">
        <f t="shared" si="84"/>
        <v>43.524685358498616</v>
      </c>
      <c r="M618" s="13">
        <f t="shared" si="85"/>
        <v>1</v>
      </c>
      <c r="N618" s="2">
        <f t="shared" si="86"/>
        <v>143.09658060536162</v>
      </c>
    </row>
    <row r="619" spans="1:14" x14ac:dyDescent="0.35">
      <c r="A619" s="28" t="s">
        <v>408</v>
      </c>
      <c r="B619" s="29">
        <v>8.4</v>
      </c>
      <c r="C619" s="30">
        <v>8.1300000000000008</v>
      </c>
      <c r="D619" s="31">
        <v>9.4499999999999993</v>
      </c>
      <c r="E619" s="28">
        <v>3.8</v>
      </c>
      <c r="F619" s="32">
        <v>0</v>
      </c>
      <c r="G619" s="27">
        <f t="shared" si="79"/>
        <v>52.628957298214374</v>
      </c>
      <c r="H619" s="9">
        <f t="shared" si="80"/>
        <v>0.64741348898160545</v>
      </c>
      <c r="I619" s="10">
        <f t="shared" si="81"/>
        <v>13.809523809523808</v>
      </c>
      <c r="J619" s="11">
        <f t="shared" si="82"/>
        <v>13.809523809523808</v>
      </c>
      <c r="K619" s="12">
        <f t="shared" si="83"/>
        <v>30.163566997320057</v>
      </c>
      <c r="L619" s="12">
        <f t="shared" si="84"/>
        <v>30.163566997320057</v>
      </c>
      <c r="M619" s="13">
        <f t="shared" si="85"/>
        <v>1.3199999999999985</v>
      </c>
      <c r="N619" s="2">
        <f t="shared" si="86"/>
        <v>52.628957298214374</v>
      </c>
    </row>
    <row r="620" spans="1:14" x14ac:dyDescent="0.35">
      <c r="A620" s="28" t="s">
        <v>409</v>
      </c>
      <c r="B620" s="29">
        <v>8</v>
      </c>
      <c r="C620" s="30">
        <v>6.69</v>
      </c>
      <c r="D620" s="31">
        <v>9.99</v>
      </c>
      <c r="E620" s="28">
        <v>2.8</v>
      </c>
      <c r="F620" s="32">
        <v>0</v>
      </c>
      <c r="G620" s="27">
        <f t="shared" si="79"/>
        <v>81.505212625600137</v>
      </c>
      <c r="H620" s="9">
        <f t="shared" si="80"/>
        <v>1.073678201352156</v>
      </c>
      <c r="I620" s="10">
        <f t="shared" si="81"/>
        <v>14.5</v>
      </c>
      <c r="J620" s="11">
        <f t="shared" si="82"/>
        <v>14.5</v>
      </c>
      <c r="K620" s="12">
        <f t="shared" si="83"/>
        <v>47.06907246624062</v>
      </c>
      <c r="L620" s="12">
        <f t="shared" si="84"/>
        <v>47.06907246624062</v>
      </c>
      <c r="M620" s="13">
        <f t="shared" si="85"/>
        <v>3.3</v>
      </c>
      <c r="N620" s="2">
        <f t="shared" si="86"/>
        <v>81.505212625600137</v>
      </c>
    </row>
    <row r="621" spans="1:14" x14ac:dyDescent="0.35">
      <c r="A621" s="28" t="s">
        <v>409</v>
      </c>
      <c r="B621" s="29">
        <v>8</v>
      </c>
      <c r="C621" s="30">
        <v>6.69</v>
      </c>
      <c r="D621" s="31">
        <v>9.99</v>
      </c>
      <c r="E621" s="28">
        <v>3.2</v>
      </c>
      <c r="F621" s="32">
        <v>0</v>
      </c>
      <c r="G621" s="27">
        <f t="shared" si="79"/>
        <v>78.20361652988106</v>
      </c>
      <c r="H621" s="9">
        <f t="shared" si="80"/>
        <v>0.89303923354085424</v>
      </c>
      <c r="I621" s="10">
        <f t="shared" si="81"/>
        <v>14.5</v>
      </c>
      <c r="J621" s="11">
        <f t="shared" si="82"/>
        <v>14.5</v>
      </c>
      <c r="K621" s="12">
        <f t="shared" si="83"/>
        <v>43.311960934125686</v>
      </c>
      <c r="L621" s="12">
        <f t="shared" si="84"/>
        <v>43.311960934125686</v>
      </c>
      <c r="M621" s="13">
        <f t="shared" si="85"/>
        <v>3.3</v>
      </c>
      <c r="N621" s="2">
        <f t="shared" si="86"/>
        <v>78.20361652988106</v>
      </c>
    </row>
    <row r="622" spans="1:14" x14ac:dyDescent="0.35">
      <c r="A622" s="28" t="s">
        <v>410</v>
      </c>
      <c r="B622" s="29">
        <v>8.61</v>
      </c>
      <c r="C622" s="30">
        <v>10.26</v>
      </c>
      <c r="D622" s="31">
        <v>10.59</v>
      </c>
      <c r="E622" s="28">
        <v>3.25</v>
      </c>
      <c r="F622" s="32">
        <v>0</v>
      </c>
      <c r="G622" s="27">
        <f t="shared" si="79"/>
        <v>72.730820926680153</v>
      </c>
      <c r="H622" s="9">
        <f t="shared" si="80"/>
        <v>0.87138965839892935</v>
      </c>
      <c r="I622" s="10">
        <f t="shared" si="81"/>
        <v>13.472706155632986</v>
      </c>
      <c r="J622" s="11">
        <f t="shared" si="82"/>
        <v>13.472706155632986</v>
      </c>
      <c r="K622" s="12">
        <f t="shared" si="83"/>
        <v>56.529862834706826</v>
      </c>
      <c r="L622" s="12">
        <f t="shared" si="84"/>
        <v>56.529862834706826</v>
      </c>
      <c r="M622" s="13">
        <f t="shared" si="85"/>
        <v>1</v>
      </c>
      <c r="N622" s="2">
        <f t="shared" si="86"/>
        <v>72.730820926680153</v>
      </c>
    </row>
    <row r="623" spans="1:14" x14ac:dyDescent="0.35">
      <c r="A623" s="28" t="s">
        <v>410</v>
      </c>
      <c r="B623" s="29">
        <v>8.61</v>
      </c>
      <c r="C623" s="30">
        <v>10.26</v>
      </c>
      <c r="D623" s="31">
        <v>10.59</v>
      </c>
      <c r="E623" s="28">
        <v>2.8</v>
      </c>
      <c r="F623" s="32">
        <v>0</v>
      </c>
      <c r="G623" s="27">
        <f t="shared" si="79"/>
        <v>77.046713376019554</v>
      </c>
      <c r="H623" s="9">
        <f t="shared" si="80"/>
        <v>1.073678201352156</v>
      </c>
      <c r="I623" s="10">
        <f t="shared" si="81"/>
        <v>13.472706155632986</v>
      </c>
      <c r="J623" s="11">
        <f t="shared" si="82"/>
        <v>13.472706155632986</v>
      </c>
      <c r="K623" s="12">
        <f t="shared" si="83"/>
        <v>62.049121956221605</v>
      </c>
      <c r="L623" s="12">
        <f t="shared" si="84"/>
        <v>62.049121956221605</v>
      </c>
      <c r="M623" s="13">
        <f t="shared" si="85"/>
        <v>1</v>
      </c>
      <c r="N623" s="2">
        <f t="shared" si="86"/>
        <v>77.046713376019554</v>
      </c>
    </row>
    <row r="624" spans="1:14" x14ac:dyDescent="0.35">
      <c r="A624" s="28" t="s">
        <v>411</v>
      </c>
      <c r="B624" s="29">
        <v>12.6</v>
      </c>
      <c r="C624" s="30">
        <v>9.2100000000000009</v>
      </c>
      <c r="D624" s="33">
        <v>11.5</v>
      </c>
      <c r="E624" s="28">
        <v>3.2</v>
      </c>
      <c r="F624" s="32">
        <v>0</v>
      </c>
      <c r="G624" s="27">
        <f t="shared" si="79"/>
        <v>98.896849382227643</v>
      </c>
      <c r="H624" s="9">
        <f t="shared" si="80"/>
        <v>0.89303923354085424</v>
      </c>
      <c r="I624" s="10">
        <f t="shared" si="81"/>
        <v>9.2063492063492074</v>
      </c>
      <c r="J624" s="11">
        <f t="shared" si="82"/>
        <v>9.2063492063492074</v>
      </c>
      <c r="K624" s="12">
        <f t="shared" si="83"/>
        <v>86.81761414278759</v>
      </c>
      <c r="L624" s="12">
        <f t="shared" si="84"/>
        <v>86.81761414278759</v>
      </c>
      <c r="M624" s="13">
        <f t="shared" si="85"/>
        <v>2.2899999999999991</v>
      </c>
      <c r="N624" s="2">
        <f t="shared" si="86"/>
        <v>98.896849382227643</v>
      </c>
    </row>
    <row r="625" spans="1:14" x14ac:dyDescent="0.35">
      <c r="A625" s="28" t="s">
        <v>411</v>
      </c>
      <c r="B625" s="29">
        <v>12.6</v>
      </c>
      <c r="C625" s="30">
        <v>9.2100000000000009</v>
      </c>
      <c r="D625" s="33">
        <v>11.5</v>
      </c>
      <c r="E625" s="28">
        <v>2.8</v>
      </c>
      <c r="F625" s="32">
        <v>0</v>
      </c>
      <c r="G625" s="27">
        <f t="shared" si="79"/>
        <v>103.80469496311724</v>
      </c>
      <c r="H625" s="9">
        <f t="shared" si="80"/>
        <v>1.073678201352156</v>
      </c>
      <c r="I625" s="10">
        <f t="shared" si="81"/>
        <v>9.2063492063492074</v>
      </c>
      <c r="J625" s="11">
        <f t="shared" si="82"/>
        <v>9.2063492063492074</v>
      </c>
      <c r="K625" s="12">
        <f t="shared" si="83"/>
        <v>94.348639112603095</v>
      </c>
      <c r="L625" s="12">
        <f t="shared" si="84"/>
        <v>94.348639112603095</v>
      </c>
      <c r="M625" s="13">
        <f t="shared" si="85"/>
        <v>2.2899999999999991</v>
      </c>
      <c r="N625" s="2">
        <f t="shared" si="86"/>
        <v>103.80469496311724</v>
      </c>
    </row>
    <row r="626" spans="1:14" x14ac:dyDescent="0.35">
      <c r="A626" s="28" t="s">
        <v>412</v>
      </c>
      <c r="B626" s="29">
        <v>3.4</v>
      </c>
      <c r="C626" s="30">
        <v>8.32</v>
      </c>
      <c r="D626" s="33">
        <v>10.14</v>
      </c>
      <c r="E626" s="28">
        <v>3.2</v>
      </c>
      <c r="F626" s="32">
        <v>0</v>
      </c>
      <c r="G626" s="27">
        <f t="shared" si="79"/>
        <v>94.746800882998585</v>
      </c>
      <c r="H626" s="9">
        <f t="shared" si="80"/>
        <v>0.89303923354085424</v>
      </c>
      <c r="I626" s="10">
        <f t="shared" si="81"/>
        <v>34.117647058823529</v>
      </c>
      <c r="J626" s="11">
        <f t="shared" si="82"/>
        <v>34.117647058823529</v>
      </c>
      <c r="K626" s="12">
        <f t="shared" si="83"/>
        <v>46.409602288612753</v>
      </c>
      <c r="L626" s="12">
        <f t="shared" si="84"/>
        <v>46.409602288612753</v>
      </c>
      <c r="M626" s="13">
        <f t="shared" si="85"/>
        <v>1.8200000000000003</v>
      </c>
      <c r="N626" s="2">
        <f t="shared" si="86"/>
        <v>94.746800882998585</v>
      </c>
    </row>
    <row r="627" spans="1:14" x14ac:dyDescent="0.35">
      <c r="A627" s="28" t="s">
        <v>413</v>
      </c>
      <c r="B627" s="29">
        <v>2.2999999999999998</v>
      </c>
      <c r="C627" s="30">
        <v>11.28</v>
      </c>
      <c r="D627" s="33">
        <v>11.4</v>
      </c>
      <c r="E627" s="28">
        <v>3.2</v>
      </c>
      <c r="F627" s="32">
        <v>0</v>
      </c>
      <c r="G627" s="27">
        <f t="shared" si="79"/>
        <v>126.70455259259447</v>
      </c>
      <c r="H627" s="9">
        <f t="shared" si="80"/>
        <v>0.89303923354085424</v>
      </c>
      <c r="I627" s="10">
        <f t="shared" si="81"/>
        <v>50.434782608695656</v>
      </c>
      <c r="J627" s="11">
        <f t="shared" si="82"/>
        <v>50.434782608695656</v>
      </c>
      <c r="K627" s="12">
        <f t="shared" si="83"/>
        <v>82.910177842431935</v>
      </c>
      <c r="L627" s="12">
        <f t="shared" si="84"/>
        <v>82.910177842431935</v>
      </c>
      <c r="M627" s="13">
        <f t="shared" si="85"/>
        <v>1</v>
      </c>
      <c r="N627" s="2">
        <f t="shared" si="86"/>
        <v>126.70455259259447</v>
      </c>
    </row>
    <row r="628" spans="1:14" x14ac:dyDescent="0.35">
      <c r="A628" s="28" t="s">
        <v>414</v>
      </c>
      <c r="B628" s="29">
        <v>1.1000000000000001</v>
      </c>
      <c r="C628" s="30">
        <v>9.19</v>
      </c>
      <c r="D628" s="33">
        <v>9.4</v>
      </c>
      <c r="E628" s="28">
        <v>3.2</v>
      </c>
      <c r="F628" s="32">
        <v>0</v>
      </c>
      <c r="G628" s="27">
        <f t="shared" si="79"/>
        <v>126.34179145223698</v>
      </c>
      <c r="H628" s="9">
        <f t="shared" si="80"/>
        <v>0.89303923354085424</v>
      </c>
      <c r="I628" s="10">
        <f t="shared" si="81"/>
        <v>105.45454545454544</v>
      </c>
      <c r="J628" s="11">
        <f t="shared" si="82"/>
        <v>105.45454545454544</v>
      </c>
      <c r="K628" s="12">
        <f t="shared" si="83"/>
        <v>33.007136310937845</v>
      </c>
      <c r="L628" s="12">
        <f t="shared" si="84"/>
        <v>33.007136310937845</v>
      </c>
      <c r="M628" s="13">
        <f t="shared" si="85"/>
        <v>1</v>
      </c>
      <c r="N628" s="2">
        <f t="shared" si="86"/>
        <v>126.34179145223698</v>
      </c>
    </row>
    <row r="629" spans="1:14" x14ac:dyDescent="0.35">
      <c r="A629" s="28" t="s">
        <v>415</v>
      </c>
      <c r="B629" s="29">
        <v>5.4</v>
      </c>
      <c r="C629" s="30">
        <v>9.36</v>
      </c>
      <c r="D629" s="31">
        <v>10.02</v>
      </c>
      <c r="E629" s="28">
        <v>3.2</v>
      </c>
      <c r="F629" s="32">
        <v>0</v>
      </c>
      <c r="G629" s="27">
        <f t="shared" si="79"/>
        <v>70.677115113085378</v>
      </c>
      <c r="H629" s="9">
        <f t="shared" si="80"/>
        <v>0.89303923354085424</v>
      </c>
      <c r="I629" s="10">
        <f t="shared" si="81"/>
        <v>21.481481481481481</v>
      </c>
      <c r="J629" s="11">
        <f t="shared" si="82"/>
        <v>21.481481481481481</v>
      </c>
      <c r="K629" s="12">
        <f t="shared" si="83"/>
        <v>43.914490329692327</v>
      </c>
      <c r="L629" s="12">
        <f t="shared" si="84"/>
        <v>43.914490329692327</v>
      </c>
      <c r="M629" s="13">
        <f t="shared" si="85"/>
        <v>1</v>
      </c>
      <c r="N629" s="2">
        <f t="shared" si="86"/>
        <v>70.677115113085378</v>
      </c>
    </row>
    <row r="630" spans="1:14" x14ac:dyDescent="0.35">
      <c r="A630" s="28" t="s">
        <v>415</v>
      </c>
      <c r="B630" s="29">
        <v>5.4</v>
      </c>
      <c r="C630" s="30">
        <v>9.36</v>
      </c>
      <c r="D630" s="31">
        <v>10.02</v>
      </c>
      <c r="E630" s="28">
        <v>2.8</v>
      </c>
      <c r="F630" s="32">
        <v>0</v>
      </c>
      <c r="G630" s="27">
        <f t="shared" si="79"/>
        <v>74.004817495799543</v>
      </c>
      <c r="H630" s="9">
        <f t="shared" si="80"/>
        <v>1.073678201352156</v>
      </c>
      <c r="I630" s="10">
        <f t="shared" si="81"/>
        <v>21.481481481481481</v>
      </c>
      <c r="J630" s="11">
        <f t="shared" si="82"/>
        <v>21.481481481481481</v>
      </c>
      <c r="K630" s="12">
        <f t="shared" si="83"/>
        <v>47.723868489586238</v>
      </c>
      <c r="L630" s="12">
        <f t="shared" si="84"/>
        <v>47.723868489586238</v>
      </c>
      <c r="M630" s="13">
        <f t="shared" si="85"/>
        <v>1</v>
      </c>
      <c r="N630" s="2">
        <f t="shared" si="86"/>
        <v>74.004817495799543</v>
      </c>
    </row>
    <row r="631" spans="1:14" x14ac:dyDescent="0.35">
      <c r="A631" s="28" t="s">
        <v>415</v>
      </c>
      <c r="B631" s="29">
        <v>5.4</v>
      </c>
      <c r="C631" s="30">
        <v>9.36</v>
      </c>
      <c r="D631" s="31">
        <v>10.02</v>
      </c>
      <c r="E631" s="28">
        <v>2.8</v>
      </c>
      <c r="F631" s="32">
        <v>0</v>
      </c>
      <c r="G631" s="27">
        <f t="shared" si="79"/>
        <v>74.004817495799543</v>
      </c>
      <c r="H631" s="9">
        <f t="shared" si="80"/>
        <v>1.073678201352156</v>
      </c>
      <c r="I631" s="10">
        <f t="shared" si="81"/>
        <v>21.481481481481481</v>
      </c>
      <c r="J631" s="11">
        <f t="shared" si="82"/>
        <v>21.481481481481481</v>
      </c>
      <c r="K631" s="12">
        <f t="shared" si="83"/>
        <v>47.723868489586238</v>
      </c>
      <c r="L631" s="12">
        <f t="shared" si="84"/>
        <v>47.723868489586238</v>
      </c>
      <c r="M631" s="13">
        <f t="shared" si="85"/>
        <v>1</v>
      </c>
      <c r="N631" s="2">
        <f t="shared" si="86"/>
        <v>74.004817495799543</v>
      </c>
    </row>
    <row r="632" spans="1:14" x14ac:dyDescent="0.35">
      <c r="A632" s="28" t="s">
        <v>416</v>
      </c>
      <c r="B632" s="29">
        <v>1.8</v>
      </c>
      <c r="C632" s="30">
        <v>8.02</v>
      </c>
      <c r="D632" s="31">
        <v>9.64</v>
      </c>
      <c r="E632" s="28">
        <v>2.8</v>
      </c>
      <c r="F632" s="32">
        <v>0</v>
      </c>
      <c r="G632" s="27">
        <f t="shared" si="79"/>
        <v>114.11919067659343</v>
      </c>
      <c r="H632" s="9">
        <f t="shared" si="80"/>
        <v>1.073678201352156</v>
      </c>
      <c r="I632" s="10">
        <f t="shared" si="81"/>
        <v>64.444444444444443</v>
      </c>
      <c r="J632" s="11">
        <f t="shared" si="82"/>
        <v>64.444444444444443</v>
      </c>
      <c r="K632" s="12">
        <f t="shared" si="83"/>
        <v>40.062277998921559</v>
      </c>
      <c r="L632" s="12">
        <f t="shared" si="84"/>
        <v>40.062277998921559</v>
      </c>
      <c r="M632" s="13">
        <f t="shared" si="85"/>
        <v>1.620000000000001</v>
      </c>
      <c r="N632" s="2">
        <f t="shared" si="86"/>
        <v>114.11919067659343</v>
      </c>
    </row>
    <row r="633" spans="1:14" x14ac:dyDescent="0.35">
      <c r="A633" s="28" t="s">
        <v>416</v>
      </c>
      <c r="B633" s="29">
        <v>1.8</v>
      </c>
      <c r="C633" s="30">
        <v>8.02</v>
      </c>
      <c r="D633" s="31">
        <v>9.64</v>
      </c>
      <c r="E633" s="28">
        <v>3.8</v>
      </c>
      <c r="F633" s="32">
        <v>0</v>
      </c>
      <c r="G633" s="27">
        <f t="shared" si="79"/>
        <v>107.2347497060201</v>
      </c>
      <c r="H633" s="9">
        <f t="shared" si="80"/>
        <v>0.64741348898160545</v>
      </c>
      <c r="I633" s="10">
        <f t="shared" si="81"/>
        <v>64.444444444444443</v>
      </c>
      <c r="J633" s="11">
        <f t="shared" si="82"/>
        <v>64.444444444444443</v>
      </c>
      <c r="K633" s="12">
        <f t="shared" si="83"/>
        <v>32.921733712049623</v>
      </c>
      <c r="L633" s="12">
        <f t="shared" si="84"/>
        <v>32.921733712049623</v>
      </c>
      <c r="M633" s="13">
        <f t="shared" si="85"/>
        <v>1.620000000000001</v>
      </c>
      <c r="N633" s="2">
        <f t="shared" si="86"/>
        <v>107.2347497060201</v>
      </c>
    </row>
    <row r="634" spans="1:14" x14ac:dyDescent="0.35">
      <c r="A634" s="28" t="s">
        <v>416</v>
      </c>
      <c r="B634" s="29">
        <v>1.8</v>
      </c>
      <c r="C634" s="30">
        <v>8.02</v>
      </c>
      <c r="D634" s="31">
        <v>9.64</v>
      </c>
      <c r="E634" s="28">
        <v>2.8</v>
      </c>
      <c r="F634" s="32">
        <v>0.25</v>
      </c>
      <c r="G634" s="27">
        <f t="shared" si="79"/>
        <v>114.78009657767902</v>
      </c>
      <c r="H634" s="9">
        <f t="shared" si="80"/>
        <v>1.073678201352156</v>
      </c>
      <c r="I634" s="10">
        <f t="shared" si="81"/>
        <v>64.444444444444443</v>
      </c>
      <c r="J634" s="11">
        <f t="shared" si="82"/>
        <v>64.238016647470133</v>
      </c>
      <c r="K634" s="12">
        <f t="shared" si="83"/>
        <v>40.062277998921559</v>
      </c>
      <c r="L634" s="12">
        <f t="shared" si="84"/>
        <v>41.295250948103032</v>
      </c>
      <c r="M634" s="13">
        <f t="shared" si="85"/>
        <v>1.620000000000001</v>
      </c>
      <c r="N634" s="2">
        <f t="shared" si="86"/>
        <v>114.78009657767902</v>
      </c>
    </row>
    <row r="635" spans="1:14" x14ac:dyDescent="0.35">
      <c r="A635" s="28" t="s">
        <v>417</v>
      </c>
      <c r="B635" s="29">
        <v>9.6</v>
      </c>
      <c r="C635" s="30">
        <v>7.56</v>
      </c>
      <c r="D635" s="31">
        <v>10.02</v>
      </c>
      <c r="E635" s="28">
        <v>2.8</v>
      </c>
      <c r="F635" s="32">
        <v>0</v>
      </c>
      <c r="G635" s="27">
        <f t="shared" si="79"/>
        <v>74.705806971698905</v>
      </c>
      <c r="H635" s="9">
        <f t="shared" si="80"/>
        <v>1.073678201352156</v>
      </c>
      <c r="I635" s="10">
        <f t="shared" si="81"/>
        <v>12.083333333333334</v>
      </c>
      <c r="J635" s="11">
        <f t="shared" si="82"/>
        <v>12.083333333333334</v>
      </c>
      <c r="K635" s="12">
        <f t="shared" si="83"/>
        <v>47.723868489586238</v>
      </c>
      <c r="L635" s="12">
        <f t="shared" si="84"/>
        <v>47.723868489586238</v>
      </c>
      <c r="M635" s="13">
        <f t="shared" si="85"/>
        <v>2.46</v>
      </c>
      <c r="N635" s="2">
        <f t="shared" si="86"/>
        <v>74.705806971698905</v>
      </c>
    </row>
    <row r="636" spans="1:14" x14ac:dyDescent="0.35">
      <c r="A636" s="28" t="s">
        <v>417</v>
      </c>
      <c r="B636" s="29">
        <v>9.6</v>
      </c>
      <c r="C636" s="30">
        <v>7.56</v>
      </c>
      <c r="D636" s="31">
        <v>10.02</v>
      </c>
      <c r="E636" s="28">
        <v>3.25</v>
      </c>
      <c r="F636" s="32">
        <v>0</v>
      </c>
      <c r="G636" s="27">
        <f t="shared" si="79"/>
        <v>70.989766447240157</v>
      </c>
      <c r="H636" s="9">
        <f t="shared" si="80"/>
        <v>0.87138965839892935</v>
      </c>
      <c r="I636" s="10">
        <f t="shared" si="81"/>
        <v>12.083333333333334</v>
      </c>
      <c r="J636" s="11">
        <f t="shared" si="82"/>
        <v>12.083333333333334</v>
      </c>
      <c r="K636" s="12">
        <f t="shared" si="83"/>
        <v>43.47883829139969</v>
      </c>
      <c r="L636" s="12">
        <f t="shared" si="84"/>
        <v>43.47883829139969</v>
      </c>
      <c r="M636" s="13">
        <f t="shared" si="85"/>
        <v>2.46</v>
      </c>
      <c r="N636" s="2">
        <f t="shared" si="86"/>
        <v>70.989766447240157</v>
      </c>
    </row>
    <row r="637" spans="1:14" x14ac:dyDescent="0.35">
      <c r="A637" s="28" t="s">
        <v>418</v>
      </c>
      <c r="B637" s="29">
        <v>3.5</v>
      </c>
      <c r="C637" s="30">
        <v>8.17</v>
      </c>
      <c r="D637" s="31">
        <v>9.24</v>
      </c>
      <c r="E637" s="28">
        <v>2.8</v>
      </c>
      <c r="F637" s="32">
        <v>0</v>
      </c>
      <c r="G637" s="27">
        <f t="shared" si="79"/>
        <v>72.994494476409301</v>
      </c>
      <c r="H637" s="9">
        <f t="shared" si="80"/>
        <v>1.073678201352156</v>
      </c>
      <c r="I637" s="10">
        <f t="shared" si="81"/>
        <v>33.142857142857146</v>
      </c>
      <c r="J637" s="11">
        <f t="shared" si="82"/>
        <v>33.142857142857146</v>
      </c>
      <c r="K637" s="12">
        <f t="shared" si="83"/>
        <v>33.322351427346547</v>
      </c>
      <c r="L637" s="12">
        <f t="shared" si="84"/>
        <v>33.322351427346547</v>
      </c>
      <c r="M637" s="13">
        <f t="shared" si="85"/>
        <v>1.0700000000000003</v>
      </c>
      <c r="N637" s="2">
        <f t="shared" si="86"/>
        <v>72.994494476409301</v>
      </c>
    </row>
    <row r="638" spans="1:14" x14ac:dyDescent="0.35">
      <c r="A638" s="28" t="s">
        <v>418</v>
      </c>
      <c r="B638" s="29">
        <v>3.5</v>
      </c>
      <c r="C638" s="30">
        <v>8.17</v>
      </c>
      <c r="D638" s="31">
        <v>9.24</v>
      </c>
      <c r="E638" s="28">
        <v>3.25</v>
      </c>
      <c r="F638" s="32">
        <v>0</v>
      </c>
      <c r="G638" s="27">
        <f t="shared" si="79"/>
        <v>69.966559660826334</v>
      </c>
      <c r="H638" s="9">
        <f t="shared" si="80"/>
        <v>0.87138965839892935</v>
      </c>
      <c r="I638" s="10">
        <f t="shared" si="81"/>
        <v>33.142857142857146</v>
      </c>
      <c r="J638" s="11">
        <f t="shared" si="82"/>
        <v>33.142857142857146</v>
      </c>
      <c r="K638" s="12">
        <f t="shared" si="83"/>
        <v>30.358333786686593</v>
      </c>
      <c r="L638" s="12">
        <f t="shared" si="84"/>
        <v>30.358333786686593</v>
      </c>
      <c r="M638" s="13">
        <f t="shared" si="85"/>
        <v>1.0700000000000003</v>
      </c>
      <c r="N638" s="2">
        <f t="shared" si="86"/>
        <v>69.966559660826334</v>
      </c>
    </row>
    <row r="639" spans="1:14" x14ac:dyDescent="0.35">
      <c r="A639" s="28" t="s">
        <v>419</v>
      </c>
      <c r="B639" s="29">
        <v>36</v>
      </c>
      <c r="C639" s="30">
        <v>7.78</v>
      </c>
      <c r="D639" s="31">
        <v>8.14</v>
      </c>
      <c r="E639" s="28">
        <v>3.25</v>
      </c>
      <c r="F639" s="32">
        <v>0</v>
      </c>
      <c r="G639" s="27">
        <f t="shared" si="79"/>
        <v>22.628812868383982</v>
      </c>
      <c r="H639" s="9">
        <f t="shared" si="80"/>
        <v>0.87138965839892935</v>
      </c>
      <c r="I639" s="10">
        <f t="shared" si="81"/>
        <v>3.2222222222222223</v>
      </c>
      <c r="J639" s="11">
        <f t="shared" si="82"/>
        <v>3.2222222222222223</v>
      </c>
      <c r="K639" s="12">
        <f t="shared" si="83"/>
        <v>18.292705040413061</v>
      </c>
      <c r="L639" s="12">
        <f t="shared" si="84"/>
        <v>18.292705040413061</v>
      </c>
      <c r="M639" s="13">
        <f t="shared" si="85"/>
        <v>1</v>
      </c>
      <c r="N639" s="2">
        <f t="shared" si="86"/>
        <v>22.628812868383982</v>
      </c>
    </row>
    <row r="640" spans="1:14" x14ac:dyDescent="0.35">
      <c r="A640" s="28" t="s">
        <v>419</v>
      </c>
      <c r="B640" s="29">
        <v>36</v>
      </c>
      <c r="C640" s="30">
        <v>7.78</v>
      </c>
      <c r="D640" s="31">
        <v>8.14</v>
      </c>
      <c r="E640" s="28">
        <v>2.8</v>
      </c>
      <c r="F640" s="32">
        <v>0</v>
      </c>
      <c r="G640" s="27">
        <f t="shared" si="79"/>
        <v>24.897250749157529</v>
      </c>
      <c r="H640" s="9">
        <f t="shared" si="80"/>
        <v>1.073678201352156</v>
      </c>
      <c r="I640" s="10">
        <f t="shared" si="81"/>
        <v>3.2222222222222223</v>
      </c>
      <c r="J640" s="11">
        <f t="shared" si="82"/>
        <v>3.2222222222222223</v>
      </c>
      <c r="K640" s="12">
        <f t="shared" si="83"/>
        <v>20.078702283086216</v>
      </c>
      <c r="L640" s="12">
        <f t="shared" si="84"/>
        <v>20.078702283086216</v>
      </c>
      <c r="M640" s="13">
        <f t="shared" si="85"/>
        <v>1</v>
      </c>
      <c r="N640" s="2">
        <f t="shared" si="86"/>
        <v>24.897250749157529</v>
      </c>
    </row>
    <row r="641" spans="1:14" x14ac:dyDescent="0.35">
      <c r="A641" s="28" t="s">
        <v>420</v>
      </c>
      <c r="B641" s="29">
        <v>6</v>
      </c>
      <c r="C641" s="30">
        <v>8.14</v>
      </c>
      <c r="D641" s="31">
        <v>8.5299999999999994</v>
      </c>
      <c r="E641" s="28">
        <v>2.8</v>
      </c>
      <c r="F641" s="32">
        <v>0</v>
      </c>
      <c r="G641" s="27">
        <f t="shared" si="79"/>
        <v>48.532751350671063</v>
      </c>
      <c r="H641" s="9">
        <f t="shared" si="80"/>
        <v>1.073678201352156</v>
      </c>
      <c r="I641" s="10">
        <f t="shared" si="81"/>
        <v>19.333333333333332</v>
      </c>
      <c r="J641" s="11">
        <f t="shared" si="82"/>
        <v>19.333333333333332</v>
      </c>
      <c r="K641" s="12">
        <f t="shared" si="83"/>
        <v>24.028996838220554</v>
      </c>
      <c r="L641" s="12">
        <f t="shared" si="84"/>
        <v>24.028996838220554</v>
      </c>
      <c r="M641" s="13">
        <f t="shared" si="85"/>
        <v>1</v>
      </c>
      <c r="N641" s="2">
        <f t="shared" si="86"/>
        <v>48.532751350671063</v>
      </c>
    </row>
    <row r="642" spans="1:14" x14ac:dyDescent="0.35">
      <c r="A642" s="28" t="s">
        <v>421</v>
      </c>
      <c r="B642" s="29">
        <v>6</v>
      </c>
      <c r="C642" s="30">
        <v>8.14</v>
      </c>
      <c r="D642" s="31">
        <v>8.5299999999999994</v>
      </c>
      <c r="E642" s="28">
        <v>3.25</v>
      </c>
      <c r="F642" s="32">
        <v>0</v>
      </c>
      <c r="G642" s="27">
        <f t="shared" si="79"/>
        <v>46.019743467691356</v>
      </c>
      <c r="H642" s="9">
        <f t="shared" si="80"/>
        <v>0.87138965839892935</v>
      </c>
      <c r="I642" s="10">
        <f t="shared" si="81"/>
        <v>19.333333333333332</v>
      </c>
      <c r="J642" s="11">
        <f t="shared" si="82"/>
        <v>19.333333333333332</v>
      </c>
      <c r="K642" s="12">
        <f t="shared" si="83"/>
        <v>21.891621549110607</v>
      </c>
      <c r="L642" s="12">
        <f t="shared" si="84"/>
        <v>21.891621549110607</v>
      </c>
      <c r="M642" s="13">
        <f t="shared" si="85"/>
        <v>1</v>
      </c>
      <c r="N642" s="2">
        <f t="shared" si="86"/>
        <v>46.019743467691356</v>
      </c>
    </row>
    <row r="643" spans="1:14" x14ac:dyDescent="0.35">
      <c r="A643" s="28" t="s">
        <v>422</v>
      </c>
      <c r="B643" s="29">
        <v>3.3</v>
      </c>
      <c r="C643" s="30">
        <v>7.48</v>
      </c>
      <c r="D643" s="31">
        <v>10.220000000000001</v>
      </c>
      <c r="E643" s="28">
        <v>2.8</v>
      </c>
      <c r="F643" s="32">
        <v>0</v>
      </c>
      <c r="G643" s="27">
        <f t="shared" si="79"/>
        <v>107.81802645272853</v>
      </c>
      <c r="H643" s="9">
        <f t="shared" si="80"/>
        <v>1.073678201352156</v>
      </c>
      <c r="I643" s="10">
        <f t="shared" si="81"/>
        <v>35.151515151515156</v>
      </c>
      <c r="J643" s="11">
        <f t="shared" si="82"/>
        <v>35.151515151515156</v>
      </c>
      <c r="K643" s="12">
        <f t="shared" si="83"/>
        <v>52.328181234436066</v>
      </c>
      <c r="L643" s="12">
        <f t="shared" si="84"/>
        <v>52.328181234436066</v>
      </c>
      <c r="M643" s="13">
        <f t="shared" si="85"/>
        <v>2.74</v>
      </c>
      <c r="N643" s="2">
        <f t="shared" si="86"/>
        <v>107.81802645272853</v>
      </c>
    </row>
    <row r="644" spans="1:14" x14ac:dyDescent="0.35">
      <c r="A644" s="28" t="s">
        <v>423</v>
      </c>
      <c r="B644" s="29">
        <v>1.6</v>
      </c>
      <c r="C644" s="30">
        <v>6.6</v>
      </c>
      <c r="D644" s="31">
        <v>9.3000000000000007</v>
      </c>
      <c r="E644" s="28">
        <v>4.5</v>
      </c>
      <c r="F644" s="32">
        <v>0</v>
      </c>
      <c r="G644" s="27">
        <f t="shared" si="79"/>
        <v>116.49313458044131</v>
      </c>
      <c r="H644" s="9">
        <f t="shared" si="80"/>
        <v>0.40213226172153133</v>
      </c>
      <c r="I644" s="10">
        <f t="shared" si="81"/>
        <v>72.5</v>
      </c>
      <c r="J644" s="11">
        <f t="shared" si="82"/>
        <v>72.5</v>
      </c>
      <c r="K644" s="12">
        <f t="shared" si="83"/>
        <v>25.143541717243259</v>
      </c>
      <c r="L644" s="12">
        <f t="shared" si="84"/>
        <v>25.143541717243259</v>
      </c>
      <c r="M644" s="13">
        <f t="shared" si="85"/>
        <v>2.7000000000000011</v>
      </c>
      <c r="N644" s="2">
        <f t="shared" si="86"/>
        <v>116.49313458044131</v>
      </c>
    </row>
    <row r="645" spans="1:14" x14ac:dyDescent="0.35">
      <c r="A645" s="28" t="s">
        <v>424</v>
      </c>
      <c r="B645" s="29">
        <v>5</v>
      </c>
      <c r="C645" s="30">
        <v>7.6</v>
      </c>
      <c r="D645" s="31">
        <v>7.64</v>
      </c>
      <c r="E645" s="28">
        <v>2.8</v>
      </c>
      <c r="F645" s="32">
        <v>0</v>
      </c>
      <c r="G645" s="27">
        <f t="shared" ref="G645:G708" si="87">IF(N645&lt;20,"Binocular",N645)</f>
        <v>42.354603913046631</v>
      </c>
      <c r="H645" s="9">
        <f t="shared" si="80"/>
        <v>1.073678201352156</v>
      </c>
      <c r="I645" s="10">
        <f t="shared" si="81"/>
        <v>23.2</v>
      </c>
      <c r="J645" s="11">
        <f t="shared" si="82"/>
        <v>23.2</v>
      </c>
      <c r="K645" s="12">
        <f t="shared" si="83"/>
        <v>15.949080140078284</v>
      </c>
      <c r="L645" s="12">
        <f t="shared" si="84"/>
        <v>15.949080140078284</v>
      </c>
      <c r="M645" s="13">
        <f t="shared" si="85"/>
        <v>1</v>
      </c>
      <c r="N645" s="2">
        <f t="shared" si="86"/>
        <v>42.354603913046631</v>
      </c>
    </row>
    <row r="646" spans="1:14" x14ac:dyDescent="0.35">
      <c r="A646" s="28" t="s">
        <v>425</v>
      </c>
      <c r="B646" s="29">
        <v>4.7</v>
      </c>
      <c r="C646" s="30">
        <v>9.32</v>
      </c>
      <c r="D646" s="31">
        <v>9.89</v>
      </c>
      <c r="E646" s="28">
        <v>3.5</v>
      </c>
      <c r="F646" s="32">
        <v>0</v>
      </c>
      <c r="G646" s="27">
        <f t="shared" si="87"/>
        <v>69.413190414922283</v>
      </c>
      <c r="H646" s="9">
        <f t="shared" si="80"/>
        <v>0.76632351972073132</v>
      </c>
      <c r="I646" s="10">
        <f t="shared" si="81"/>
        <v>24.680851063829785</v>
      </c>
      <c r="J646" s="11">
        <f t="shared" si="82"/>
        <v>24.680851063829785</v>
      </c>
      <c r="K646" s="12">
        <f t="shared" si="83"/>
        <v>39.017973007134763</v>
      </c>
      <c r="L646" s="12">
        <f t="shared" si="84"/>
        <v>39.017973007134763</v>
      </c>
      <c r="M646" s="13">
        <f t="shared" si="85"/>
        <v>1</v>
      </c>
      <c r="N646" s="2">
        <f t="shared" si="86"/>
        <v>69.413190414922283</v>
      </c>
    </row>
    <row r="647" spans="1:14" x14ac:dyDescent="0.35">
      <c r="A647" s="28" t="s">
        <v>425</v>
      </c>
      <c r="B647" s="29">
        <v>4.7</v>
      </c>
      <c r="C647" s="30">
        <v>9.32</v>
      </c>
      <c r="D647" s="31">
        <v>9.89</v>
      </c>
      <c r="E647" s="28">
        <v>2.4</v>
      </c>
      <c r="F647" s="32">
        <v>0</v>
      </c>
      <c r="G647" s="27">
        <f t="shared" si="87"/>
        <v>78.414310103086578</v>
      </c>
      <c r="H647" s="9">
        <f t="shared" si="80"/>
        <v>1.2671724191881537</v>
      </c>
      <c r="I647" s="10">
        <f t="shared" si="81"/>
        <v>24.680851063829785</v>
      </c>
      <c r="J647" s="11">
        <f t="shared" si="82"/>
        <v>24.680851063829785</v>
      </c>
      <c r="K647" s="12">
        <f t="shared" si="83"/>
        <v>49.139924381832785</v>
      </c>
      <c r="L647" s="12">
        <f t="shared" si="84"/>
        <v>49.139924381832785</v>
      </c>
      <c r="M647" s="13">
        <f t="shared" si="85"/>
        <v>1</v>
      </c>
      <c r="N647" s="2">
        <f t="shared" si="86"/>
        <v>78.414310103086578</v>
      </c>
    </row>
    <row r="648" spans="1:14" x14ac:dyDescent="0.35">
      <c r="A648" s="28" t="s">
        <v>426</v>
      </c>
      <c r="B648" s="29">
        <v>4.3</v>
      </c>
      <c r="C648" s="30">
        <v>7.53</v>
      </c>
      <c r="D648" s="31">
        <v>8.7200000000000006</v>
      </c>
      <c r="E648" s="28">
        <v>4.5</v>
      </c>
      <c r="F648" s="32">
        <v>0</v>
      </c>
      <c r="G648" s="27">
        <f t="shared" si="87"/>
        <v>52.993603242073419</v>
      </c>
      <c r="H648" s="9">
        <f t="shared" si="80"/>
        <v>0.40213226172153133</v>
      </c>
      <c r="I648" s="10">
        <f t="shared" si="81"/>
        <v>26.976744186046513</v>
      </c>
      <c r="J648" s="11">
        <f t="shared" si="82"/>
        <v>26.976744186046513</v>
      </c>
      <c r="K648" s="12">
        <f t="shared" si="83"/>
        <v>19.249810224453054</v>
      </c>
      <c r="L648" s="12">
        <f t="shared" si="84"/>
        <v>19.249810224453054</v>
      </c>
      <c r="M648" s="13">
        <f t="shared" si="85"/>
        <v>1.1900000000000004</v>
      </c>
      <c r="N648" s="2">
        <f t="shared" si="86"/>
        <v>52.993603242073419</v>
      </c>
    </row>
    <row r="649" spans="1:14" x14ac:dyDescent="0.35">
      <c r="A649" s="28" t="s">
        <v>426</v>
      </c>
      <c r="B649" s="29">
        <v>4.3</v>
      </c>
      <c r="C649" s="30">
        <v>7.53</v>
      </c>
      <c r="D649" s="31">
        <v>8.7200000000000006</v>
      </c>
      <c r="E649" s="28">
        <v>3.3</v>
      </c>
      <c r="F649" s="32">
        <v>0</v>
      </c>
      <c r="G649" s="27">
        <f t="shared" si="87"/>
        <v>58.335316094506425</v>
      </c>
      <c r="H649" s="9">
        <f t="shared" si="80"/>
        <v>0.84995058032935766</v>
      </c>
      <c r="I649" s="10">
        <f t="shared" si="81"/>
        <v>26.976744186046513</v>
      </c>
      <c r="J649" s="11">
        <f t="shared" si="82"/>
        <v>26.976744186046513</v>
      </c>
      <c r="K649" s="12">
        <f t="shared" si="83"/>
        <v>23.65865853079903</v>
      </c>
      <c r="L649" s="12">
        <f t="shared" si="84"/>
        <v>23.65865853079903</v>
      </c>
      <c r="M649" s="13">
        <f t="shared" si="85"/>
        <v>1.1900000000000004</v>
      </c>
      <c r="N649" s="2">
        <f t="shared" si="86"/>
        <v>58.335316094506425</v>
      </c>
    </row>
    <row r="650" spans="1:14" x14ac:dyDescent="0.35">
      <c r="A650" s="28" t="s">
        <v>427</v>
      </c>
      <c r="B650" s="29">
        <v>24.9</v>
      </c>
      <c r="C650" s="30">
        <v>6.45</v>
      </c>
      <c r="D650" s="31">
        <v>7.73</v>
      </c>
      <c r="E650" s="28">
        <v>4.5</v>
      </c>
      <c r="F650" s="32">
        <v>0</v>
      </c>
      <c r="G650" s="27" t="str">
        <f t="shared" si="87"/>
        <v>Binocular</v>
      </c>
      <c r="H650" s="9">
        <f t="shared" si="80"/>
        <v>0.40213226172153133</v>
      </c>
      <c r="I650" s="10">
        <f t="shared" si="81"/>
        <v>4.6586345381526106</v>
      </c>
      <c r="J650" s="11">
        <f t="shared" si="82"/>
        <v>4.6586345381526106</v>
      </c>
      <c r="K650" s="12">
        <f t="shared" si="83"/>
        <v>12.201871648724699</v>
      </c>
      <c r="L650" s="12">
        <f t="shared" si="84"/>
        <v>12.201871648724699</v>
      </c>
      <c r="M650" s="13">
        <f t="shared" si="85"/>
        <v>1.2800000000000002</v>
      </c>
      <c r="N650" s="2">
        <f t="shared" si="86"/>
        <v>18.128813574059727</v>
      </c>
    </row>
    <row r="651" spans="1:14" x14ac:dyDescent="0.35">
      <c r="A651" s="28" t="s">
        <v>428</v>
      </c>
      <c r="B651" s="29">
        <v>16.7</v>
      </c>
      <c r="C651" s="30">
        <v>6.97</v>
      </c>
      <c r="D651" s="31">
        <v>9.83</v>
      </c>
      <c r="E651" s="28">
        <v>2.4</v>
      </c>
      <c r="F651" s="32">
        <v>0</v>
      </c>
      <c r="G651" s="27">
        <f t="shared" si="87"/>
        <v>68.849238296990151</v>
      </c>
      <c r="H651" s="9">
        <f t="shared" si="80"/>
        <v>1.2671724191881537</v>
      </c>
      <c r="I651" s="10">
        <f t="shared" si="81"/>
        <v>6.9461077844311383</v>
      </c>
      <c r="J651" s="11">
        <f t="shared" si="82"/>
        <v>6.9461077844311383</v>
      </c>
      <c r="K651" s="12">
        <f t="shared" si="83"/>
        <v>47.800725019037799</v>
      </c>
      <c r="L651" s="12">
        <f t="shared" si="84"/>
        <v>47.800725019037799</v>
      </c>
      <c r="M651" s="13">
        <f t="shared" si="85"/>
        <v>2.8600000000000003</v>
      </c>
      <c r="N651" s="2">
        <f t="shared" si="86"/>
        <v>68.849238296990151</v>
      </c>
    </row>
    <row r="652" spans="1:14" x14ac:dyDescent="0.35">
      <c r="A652" s="28" t="s">
        <v>428</v>
      </c>
      <c r="B652" s="29">
        <v>16.7</v>
      </c>
      <c r="C652" s="30">
        <v>6.97</v>
      </c>
      <c r="D652" s="31">
        <v>9.83</v>
      </c>
      <c r="E652" s="28">
        <v>3.5</v>
      </c>
      <c r="F652" s="32">
        <v>0</v>
      </c>
      <c r="G652" s="27">
        <f t="shared" si="87"/>
        <v>59.988794690264044</v>
      </c>
      <c r="H652" s="9">
        <f t="shared" si="80"/>
        <v>0.76632351972073132</v>
      </c>
      <c r="I652" s="10">
        <f t="shared" si="81"/>
        <v>6.9461077844311383</v>
      </c>
      <c r="J652" s="11">
        <f t="shared" si="82"/>
        <v>6.9461077844311383</v>
      </c>
      <c r="K652" s="12">
        <f t="shared" si="83"/>
        <v>37.954624920094872</v>
      </c>
      <c r="L652" s="12">
        <f t="shared" si="84"/>
        <v>37.954624920094872</v>
      </c>
      <c r="M652" s="13">
        <f t="shared" si="85"/>
        <v>2.8600000000000003</v>
      </c>
      <c r="N652" s="2">
        <f t="shared" si="86"/>
        <v>59.988794690264044</v>
      </c>
    </row>
    <row r="653" spans="1:14" x14ac:dyDescent="0.35">
      <c r="A653" s="28" t="s">
        <v>429</v>
      </c>
      <c r="B653" s="29">
        <v>11.4</v>
      </c>
      <c r="C653" s="30">
        <v>8.91</v>
      </c>
      <c r="D653" s="31">
        <v>9.8800000000000008</v>
      </c>
      <c r="E653" s="28">
        <v>3.3</v>
      </c>
      <c r="F653" s="32">
        <v>0</v>
      </c>
      <c r="G653" s="27">
        <f t="shared" si="87"/>
        <v>55.097055925146577</v>
      </c>
      <c r="H653" s="9">
        <f t="shared" si="80"/>
        <v>0.84995058032935766</v>
      </c>
      <c r="I653" s="10">
        <f t="shared" si="81"/>
        <v>10.175438596491228</v>
      </c>
      <c r="J653" s="11">
        <f t="shared" si="82"/>
        <v>10.175438596491228</v>
      </c>
      <c r="K653" s="12">
        <f t="shared" si="83"/>
        <v>40.363620666834755</v>
      </c>
      <c r="L653" s="12">
        <f t="shared" si="84"/>
        <v>40.363620666834763</v>
      </c>
      <c r="M653" s="13">
        <f t="shared" si="85"/>
        <v>1</v>
      </c>
      <c r="N653" s="2">
        <f t="shared" si="86"/>
        <v>55.097055925146577</v>
      </c>
    </row>
    <row r="654" spans="1:14" x14ac:dyDescent="0.35">
      <c r="A654" s="28" t="s">
        <v>429</v>
      </c>
      <c r="B654" s="29">
        <v>11.4</v>
      </c>
      <c r="C654" s="30">
        <v>8.91</v>
      </c>
      <c r="D654" s="31">
        <v>9.8800000000000008</v>
      </c>
      <c r="E654" s="28">
        <v>4.5</v>
      </c>
      <c r="F654" s="32">
        <v>0</v>
      </c>
      <c r="G654" s="27">
        <f t="shared" si="87"/>
        <v>47.853676421613073</v>
      </c>
      <c r="H654" s="9">
        <f t="shared" si="80"/>
        <v>0.40213226172153133</v>
      </c>
      <c r="I654" s="10">
        <f t="shared" si="81"/>
        <v>10.175438596491228</v>
      </c>
      <c r="J654" s="11">
        <f t="shared" si="82"/>
        <v>10.175438596491228</v>
      </c>
      <c r="K654" s="12">
        <f t="shared" si="83"/>
        <v>32.841762215591636</v>
      </c>
      <c r="L654" s="12">
        <f t="shared" si="84"/>
        <v>32.841762215591636</v>
      </c>
      <c r="M654" s="13">
        <f t="shared" si="85"/>
        <v>1</v>
      </c>
      <c r="N654" s="2">
        <f t="shared" si="86"/>
        <v>47.853676421613073</v>
      </c>
    </row>
    <row r="655" spans="1:14" x14ac:dyDescent="0.35">
      <c r="A655" s="28" t="s">
        <v>430</v>
      </c>
      <c r="B655" s="29">
        <v>12.6</v>
      </c>
      <c r="C655" s="30">
        <v>5.88</v>
      </c>
      <c r="D655" s="31">
        <v>7.02</v>
      </c>
      <c r="E655" s="28">
        <v>4.5</v>
      </c>
      <c r="F655" s="32">
        <v>0</v>
      </c>
      <c r="G655" s="27" t="str">
        <f t="shared" si="87"/>
        <v>Binocular</v>
      </c>
      <c r="H655" s="9">
        <f t="shared" si="80"/>
        <v>0.40213226172153133</v>
      </c>
      <c r="I655" s="10">
        <f t="shared" si="81"/>
        <v>9.2063492063492074</v>
      </c>
      <c r="J655" s="11">
        <f t="shared" si="82"/>
        <v>9.2063492063492074</v>
      </c>
      <c r="K655" s="12">
        <f t="shared" si="83"/>
        <v>8.7988609059251548</v>
      </c>
      <c r="L655" s="12">
        <f t="shared" si="84"/>
        <v>8.7988609059251548</v>
      </c>
      <c r="M655" s="13">
        <f t="shared" si="85"/>
        <v>1.1399999999999997</v>
      </c>
      <c r="N655" s="2">
        <f t="shared" si="86"/>
        <v>17.421029185474175</v>
      </c>
    </row>
    <row r="656" spans="1:14" x14ac:dyDescent="0.35">
      <c r="A656" s="28" t="s">
        <v>431</v>
      </c>
      <c r="B656" s="29">
        <v>23.42</v>
      </c>
      <c r="C656" s="30">
        <v>5.88</v>
      </c>
      <c r="D656" s="31">
        <v>11.29</v>
      </c>
      <c r="E656" s="28">
        <v>4.5</v>
      </c>
      <c r="F656" s="32">
        <v>0</v>
      </c>
      <c r="G656" s="27">
        <f t="shared" si="87"/>
        <v>85.114200228094376</v>
      </c>
      <c r="H656" s="9">
        <f t="shared" si="80"/>
        <v>0.40213226172153133</v>
      </c>
      <c r="I656" s="10">
        <f t="shared" si="81"/>
        <v>4.9530315969257046</v>
      </c>
      <c r="J656" s="11">
        <f t="shared" si="82"/>
        <v>4.9530315969257046</v>
      </c>
      <c r="K656" s="12">
        <f t="shared" si="83"/>
        <v>62.867537909329833</v>
      </c>
      <c r="L656" s="12">
        <f t="shared" si="84"/>
        <v>62.867537909329833</v>
      </c>
      <c r="M656" s="13">
        <f t="shared" si="85"/>
        <v>5.4099999999999993</v>
      </c>
      <c r="N656" s="2">
        <f t="shared" si="86"/>
        <v>85.114200228094376</v>
      </c>
    </row>
    <row r="657" spans="1:14" x14ac:dyDescent="0.35">
      <c r="A657" s="28" t="s">
        <v>432</v>
      </c>
      <c r="B657" s="29">
        <v>2.2000000000000002</v>
      </c>
      <c r="C657" s="30">
        <v>5.15</v>
      </c>
      <c r="D657" s="31">
        <v>6.1</v>
      </c>
      <c r="E657" s="28">
        <v>2.8</v>
      </c>
      <c r="F657" s="32">
        <v>0</v>
      </c>
      <c r="G657" s="27">
        <f t="shared" si="87"/>
        <v>55.799067256141811</v>
      </c>
      <c r="H657" s="9">
        <f t="shared" si="80"/>
        <v>1.073678201352156</v>
      </c>
      <c r="I657" s="10">
        <f t="shared" si="81"/>
        <v>52.72727272727272</v>
      </c>
      <c r="J657" s="11">
        <f t="shared" si="82"/>
        <v>52.72727272727272</v>
      </c>
      <c r="K657" s="12">
        <f t="shared" si="83"/>
        <v>7.8475779866703617</v>
      </c>
      <c r="L657" s="12">
        <f t="shared" si="84"/>
        <v>7.8475779866703617</v>
      </c>
      <c r="M657" s="13">
        <f t="shared" si="85"/>
        <v>1</v>
      </c>
      <c r="N657" s="2">
        <f t="shared" si="86"/>
        <v>55.799067256141811</v>
      </c>
    </row>
    <row r="658" spans="1:14" x14ac:dyDescent="0.35">
      <c r="A658" s="28" t="s">
        <v>433</v>
      </c>
      <c r="B658" s="29">
        <v>2.2000000000000002</v>
      </c>
      <c r="C658" s="30">
        <v>5.15</v>
      </c>
      <c r="D658" s="31">
        <v>6.1</v>
      </c>
      <c r="E658" s="28">
        <v>3</v>
      </c>
      <c r="F658" s="32">
        <v>0</v>
      </c>
      <c r="G658" s="27">
        <f t="shared" si="87"/>
        <v>55.186714778446955</v>
      </c>
      <c r="H658" s="9">
        <f t="shared" si="80"/>
        <v>0.98171946674683885</v>
      </c>
      <c r="I658" s="10">
        <f t="shared" si="81"/>
        <v>52.72727272727272</v>
      </c>
      <c r="J658" s="11">
        <f t="shared" si="82"/>
        <v>52.72727272727272</v>
      </c>
      <c r="K658" s="12">
        <f t="shared" si="83"/>
        <v>7.522182975736512</v>
      </c>
      <c r="L658" s="12">
        <f t="shared" si="84"/>
        <v>7.522182975736512</v>
      </c>
      <c r="M658" s="13">
        <f t="shared" si="85"/>
        <v>1</v>
      </c>
      <c r="N658" s="2">
        <f t="shared" si="86"/>
        <v>55.186714778446955</v>
      </c>
    </row>
    <row r="659" spans="1:14" x14ac:dyDescent="0.35">
      <c r="A659" s="28" t="s">
        <v>433</v>
      </c>
      <c r="B659" s="29">
        <v>2.2000000000000002</v>
      </c>
      <c r="C659" s="30">
        <v>5.15</v>
      </c>
      <c r="D659" s="31">
        <v>6.1</v>
      </c>
      <c r="E659" s="28">
        <v>3.2</v>
      </c>
      <c r="F659" s="32">
        <v>0</v>
      </c>
      <c r="G659" s="27">
        <f t="shared" si="87"/>
        <v>54.610032576898718</v>
      </c>
      <c r="H659" s="9">
        <f t="shared" si="80"/>
        <v>0.89303923354085424</v>
      </c>
      <c r="I659" s="10">
        <f t="shared" si="81"/>
        <v>52.72727272727272</v>
      </c>
      <c r="J659" s="11">
        <f t="shared" si="82"/>
        <v>52.72727272727272</v>
      </c>
      <c r="K659" s="12">
        <f t="shared" si="83"/>
        <v>7.221174613754159</v>
      </c>
      <c r="L659" s="12">
        <f t="shared" si="84"/>
        <v>7.221174613754159</v>
      </c>
      <c r="M659" s="13">
        <f t="shared" si="85"/>
        <v>1</v>
      </c>
      <c r="N659" s="2">
        <f t="shared" si="86"/>
        <v>54.610032576898718</v>
      </c>
    </row>
    <row r="660" spans="1:14" x14ac:dyDescent="0.35">
      <c r="A660" s="28" t="s">
        <v>433</v>
      </c>
      <c r="B660" s="29">
        <v>2.2000000000000002</v>
      </c>
      <c r="C660" s="30">
        <v>5.15</v>
      </c>
      <c r="D660" s="31">
        <v>6.1</v>
      </c>
      <c r="E660" s="28">
        <v>4.2</v>
      </c>
      <c r="F660" s="32">
        <v>0</v>
      </c>
      <c r="G660" s="27">
        <f t="shared" si="87"/>
        <v>52.218694675873493</v>
      </c>
      <c r="H660" s="9">
        <f t="shared" si="80"/>
        <v>0.50154618751366764</v>
      </c>
      <c r="I660" s="10">
        <f t="shared" si="81"/>
        <v>52.72727272727272</v>
      </c>
      <c r="J660" s="11">
        <f t="shared" si="82"/>
        <v>52.72727272727272</v>
      </c>
      <c r="K660" s="12">
        <f t="shared" si="83"/>
        <v>6.0298878880275373</v>
      </c>
      <c r="L660" s="12">
        <f t="shared" si="84"/>
        <v>6.0298878880275373</v>
      </c>
      <c r="M660" s="13">
        <f t="shared" si="85"/>
        <v>1</v>
      </c>
      <c r="N660" s="2">
        <f t="shared" si="86"/>
        <v>52.218694675873493</v>
      </c>
    </row>
    <row r="661" spans="1:14" x14ac:dyDescent="0.35">
      <c r="A661" s="28" t="s">
        <v>433</v>
      </c>
      <c r="B661" s="29">
        <v>2.2000000000000002</v>
      </c>
      <c r="C661" s="30">
        <v>5.15</v>
      </c>
      <c r="D661" s="31">
        <v>6.1</v>
      </c>
      <c r="E661" s="28">
        <v>4.5</v>
      </c>
      <c r="F661" s="32">
        <v>0</v>
      </c>
      <c r="G661" s="27">
        <f t="shared" si="87"/>
        <v>51.649580734875585</v>
      </c>
      <c r="H661" s="9">
        <f t="shared" si="80"/>
        <v>0.40213226172153133</v>
      </c>
      <c r="I661" s="10">
        <f t="shared" si="81"/>
        <v>52.72727272727272</v>
      </c>
      <c r="J661" s="11">
        <f t="shared" si="82"/>
        <v>52.72727272727272</v>
      </c>
      <c r="K661" s="12">
        <f t="shared" si="83"/>
        <v>5.7600526396049601</v>
      </c>
      <c r="L661" s="12">
        <f t="shared" si="84"/>
        <v>5.7600526396049601</v>
      </c>
      <c r="M661" s="13">
        <f t="shared" si="85"/>
        <v>1</v>
      </c>
      <c r="N661" s="2">
        <f t="shared" si="86"/>
        <v>51.649580734875585</v>
      </c>
    </row>
    <row r="662" spans="1:14" x14ac:dyDescent="0.35">
      <c r="A662" s="28" t="s">
        <v>433</v>
      </c>
      <c r="B662" s="29">
        <v>2.2000000000000002</v>
      </c>
      <c r="C662" s="30">
        <v>5.15</v>
      </c>
      <c r="D662" s="31">
        <v>6.1</v>
      </c>
      <c r="E662" s="28">
        <v>2.5</v>
      </c>
      <c r="F662" s="32">
        <v>0</v>
      </c>
      <c r="G662" s="27">
        <f t="shared" si="87"/>
        <v>56.787760025043596</v>
      </c>
      <c r="H662" s="9">
        <f t="shared" si="80"/>
        <v>1.2176207188103867</v>
      </c>
      <c r="I662" s="10">
        <f t="shared" si="81"/>
        <v>52.72727272727272</v>
      </c>
      <c r="J662" s="11">
        <f t="shared" si="82"/>
        <v>52.72727272727272</v>
      </c>
      <c r="K662" s="12">
        <f t="shared" si="83"/>
        <v>8.3854069437474816</v>
      </c>
      <c r="L662" s="12">
        <f t="shared" si="84"/>
        <v>8.3854069437474816</v>
      </c>
      <c r="M662" s="13">
        <f t="shared" si="85"/>
        <v>1</v>
      </c>
      <c r="N662" s="2">
        <f t="shared" si="86"/>
        <v>56.787760025043596</v>
      </c>
    </row>
    <row r="663" spans="1:14" x14ac:dyDescent="0.35">
      <c r="A663" s="28" t="s">
        <v>434</v>
      </c>
      <c r="B663" s="29">
        <v>2.2999999999999998</v>
      </c>
      <c r="C663" s="30">
        <v>5.25</v>
      </c>
      <c r="D663" s="31">
        <v>5.38</v>
      </c>
      <c r="E663" s="28">
        <v>2.8</v>
      </c>
      <c r="F663" s="32">
        <v>0</v>
      </c>
      <c r="G663" s="27">
        <f t="shared" si="87"/>
        <v>49.519361803667508</v>
      </c>
      <c r="H663" s="9">
        <f t="shared" ref="H663:H726" si="88">0.0149136546170395+0.124667306072993*(6.5-E663)^1.63506511158234</f>
        <v>1.073678201352156</v>
      </c>
      <c r="I663" s="10">
        <f t="shared" ref="I663:I726" si="89">116/B663</f>
        <v>50.434782608695656</v>
      </c>
      <c r="J663" s="11">
        <f t="shared" ref="J663:J726" si="90">116/B663-ROUND(116/B663-116/1.2213*(0.0950502775050452+(1.12627632206642)/((1+(F663/0.302756091410027)^2.26536793426585)^0.152776210790626))/B663,0)*(-0.124502804842503+15.5919411863431*F663-79.952641306428*F663^2+46.497636868053*F663^3+180.046972257086*F663^4-96.0995272278428*F663^5-312.155425754896*F663^6+252.108685457266*F663^7)</f>
        <v>50.434782608695656</v>
      </c>
      <c r="K663" s="12">
        <f t="shared" ref="K663:K726" si="91">10^((IF(D663&lt;C663,C663,D663)+H663-2.7)/5)</f>
        <v>5.6329466791387963</v>
      </c>
      <c r="L663" s="12">
        <f t="shared" ref="L663:L726" si="92">SQRT(((K663/2)^2*PI()+((K663*F663)/2)^2*PI())/PI())*2</f>
        <v>5.6329466791387963</v>
      </c>
      <c r="M663" s="13">
        <f t="shared" ref="M663:M726" si="93">IF(ABS(D663-C663)&lt;1,1,ABS(D663-C663))</f>
        <v>1</v>
      </c>
      <c r="N663" s="2">
        <f t="shared" ref="N663:N726" si="94">28.2004379647114*J663^0.54341406881422+7.93181801181747*L663^0.57008922996566-279.748706397389*M663^-0.076600150962929/B663^0.461363131302114+8.14981519358482*M663^0.468237554468765-26.8211959485956</f>
        <v>49.519361803667508</v>
      </c>
    </row>
    <row r="664" spans="1:14" x14ac:dyDescent="0.35">
      <c r="A664" s="28" t="s">
        <v>435</v>
      </c>
      <c r="B664" s="29">
        <v>2.2999999999999998</v>
      </c>
      <c r="C664" s="30">
        <v>5.3</v>
      </c>
      <c r="D664" s="31">
        <v>5.4</v>
      </c>
      <c r="E664" s="28">
        <v>3.5</v>
      </c>
      <c r="F664" s="32">
        <v>0</v>
      </c>
      <c r="G664" s="27">
        <f t="shared" si="87"/>
        <v>47.975220484056322</v>
      </c>
      <c r="H664" s="9">
        <f t="shared" si="88"/>
        <v>0.76632351972073132</v>
      </c>
      <c r="I664" s="10">
        <f t="shared" si="89"/>
        <v>50.434782608695656</v>
      </c>
      <c r="J664" s="11">
        <f t="shared" si="90"/>
        <v>50.434782608695656</v>
      </c>
      <c r="K664" s="12">
        <f t="shared" si="91"/>
        <v>4.9347448666771552</v>
      </c>
      <c r="L664" s="12">
        <f t="shared" si="92"/>
        <v>4.9347448666771552</v>
      </c>
      <c r="M664" s="13">
        <f t="shared" si="93"/>
        <v>1</v>
      </c>
      <c r="N664" s="2">
        <f t="shared" si="94"/>
        <v>47.975220484056322</v>
      </c>
    </row>
    <row r="665" spans="1:14" x14ac:dyDescent="0.35">
      <c r="A665" s="28" t="s">
        <v>435</v>
      </c>
      <c r="B665" s="29">
        <v>2.2999999999999998</v>
      </c>
      <c r="C665" s="30">
        <v>5.3</v>
      </c>
      <c r="D665" s="31">
        <v>5.4</v>
      </c>
      <c r="E665" s="28">
        <v>3</v>
      </c>
      <c r="F665" s="32">
        <v>0</v>
      </c>
      <c r="G665" s="27">
        <f t="shared" si="87"/>
        <v>49.121680429301207</v>
      </c>
      <c r="H665" s="9">
        <f t="shared" si="88"/>
        <v>0.98171946674683885</v>
      </c>
      <c r="I665" s="10">
        <f t="shared" si="89"/>
        <v>50.434782608695656</v>
      </c>
      <c r="J665" s="11">
        <f t="shared" si="90"/>
        <v>50.434782608695656</v>
      </c>
      <c r="K665" s="12">
        <f t="shared" si="91"/>
        <v>5.4493398458874269</v>
      </c>
      <c r="L665" s="12">
        <f t="shared" si="92"/>
        <v>5.4493398458874269</v>
      </c>
      <c r="M665" s="13">
        <f t="shared" si="93"/>
        <v>1</v>
      </c>
      <c r="N665" s="2">
        <f t="shared" si="94"/>
        <v>49.121680429301207</v>
      </c>
    </row>
    <row r="666" spans="1:14" x14ac:dyDescent="0.35">
      <c r="A666" s="28" t="s">
        <v>435</v>
      </c>
      <c r="B666" s="29">
        <v>2.2999999999999998</v>
      </c>
      <c r="C666" s="30">
        <v>5.3</v>
      </c>
      <c r="D666" s="31">
        <v>5.4</v>
      </c>
      <c r="E666" s="28">
        <v>2.5</v>
      </c>
      <c r="F666" s="32">
        <v>0</v>
      </c>
      <c r="G666" s="27">
        <f t="shared" si="87"/>
        <v>50.453946946794431</v>
      </c>
      <c r="H666" s="9">
        <f t="shared" si="88"/>
        <v>1.2176207188103867</v>
      </c>
      <c r="I666" s="10">
        <f t="shared" si="89"/>
        <v>50.434782608695656</v>
      </c>
      <c r="J666" s="11">
        <f t="shared" si="90"/>
        <v>50.434782608695656</v>
      </c>
      <c r="K666" s="12">
        <f t="shared" si="91"/>
        <v>6.0746903299131976</v>
      </c>
      <c r="L666" s="12">
        <f t="shared" si="92"/>
        <v>6.0746903299131976</v>
      </c>
      <c r="M666" s="13">
        <f t="shared" si="93"/>
        <v>1</v>
      </c>
      <c r="N666" s="2">
        <f t="shared" si="94"/>
        <v>50.453946946794431</v>
      </c>
    </row>
    <row r="667" spans="1:14" x14ac:dyDescent="0.35">
      <c r="A667" s="28" t="s">
        <v>435</v>
      </c>
      <c r="B667" s="29">
        <v>2.4</v>
      </c>
      <c r="C667" s="30">
        <v>5.3</v>
      </c>
      <c r="D667" s="31">
        <v>5.4</v>
      </c>
      <c r="E667" s="28">
        <v>4.2</v>
      </c>
      <c r="F667" s="32">
        <v>0</v>
      </c>
      <c r="G667" s="27">
        <f t="shared" si="87"/>
        <v>44.927616653030483</v>
      </c>
      <c r="H667" s="9">
        <f t="shared" si="88"/>
        <v>0.50154618751366764</v>
      </c>
      <c r="I667" s="10">
        <f t="shared" si="89"/>
        <v>48.333333333333336</v>
      </c>
      <c r="J667" s="11">
        <f t="shared" si="90"/>
        <v>48.333333333333336</v>
      </c>
      <c r="K667" s="12">
        <f t="shared" si="91"/>
        <v>4.3682676213077842</v>
      </c>
      <c r="L667" s="12">
        <f t="shared" si="92"/>
        <v>4.3682676213077842</v>
      </c>
      <c r="M667" s="13">
        <f t="shared" si="93"/>
        <v>1</v>
      </c>
      <c r="N667" s="2">
        <f t="shared" si="94"/>
        <v>44.927616653030483</v>
      </c>
    </row>
    <row r="668" spans="1:14" x14ac:dyDescent="0.35">
      <c r="A668" s="28" t="s">
        <v>435</v>
      </c>
      <c r="B668" s="29">
        <v>2.4</v>
      </c>
      <c r="C668" s="30">
        <v>5.3</v>
      </c>
      <c r="D668" s="31">
        <v>5.4</v>
      </c>
      <c r="E668" s="28">
        <v>4.7</v>
      </c>
      <c r="F668" s="32">
        <v>0</v>
      </c>
      <c r="G668" s="27">
        <f t="shared" si="87"/>
        <v>44.168239504670723</v>
      </c>
      <c r="H668" s="9">
        <f t="shared" si="88"/>
        <v>0.34085521624755066</v>
      </c>
      <c r="I668" s="10">
        <f t="shared" si="89"/>
        <v>48.333333333333336</v>
      </c>
      <c r="J668" s="11">
        <f t="shared" si="90"/>
        <v>48.333333333333336</v>
      </c>
      <c r="K668" s="12">
        <f t="shared" si="91"/>
        <v>4.0566827304722572</v>
      </c>
      <c r="L668" s="12">
        <f t="shared" si="92"/>
        <v>4.0566827304722572</v>
      </c>
      <c r="M668" s="13">
        <f t="shared" si="93"/>
        <v>1</v>
      </c>
      <c r="N668" s="2">
        <f t="shared" si="94"/>
        <v>44.168239504670723</v>
      </c>
    </row>
    <row r="669" spans="1:14" x14ac:dyDescent="0.35">
      <c r="A669" s="28" t="s">
        <v>435</v>
      </c>
      <c r="B669" s="29">
        <v>2.4</v>
      </c>
      <c r="C669" s="30">
        <v>5.3</v>
      </c>
      <c r="D669" s="31">
        <v>5.4</v>
      </c>
      <c r="E669" s="28">
        <v>3.2</v>
      </c>
      <c r="F669" s="32">
        <v>0</v>
      </c>
      <c r="G669" s="27">
        <f t="shared" si="87"/>
        <v>46.917503837243956</v>
      </c>
      <c r="H669" s="9">
        <f t="shared" si="88"/>
        <v>0.89303923354085424</v>
      </c>
      <c r="I669" s="10">
        <f t="shared" si="89"/>
        <v>48.333333333333336</v>
      </c>
      <c r="J669" s="11">
        <f t="shared" si="90"/>
        <v>48.333333333333336</v>
      </c>
      <c r="K669" s="12">
        <f t="shared" si="91"/>
        <v>5.2312785641841417</v>
      </c>
      <c r="L669" s="12">
        <f t="shared" si="92"/>
        <v>5.2312785641841417</v>
      </c>
      <c r="M669" s="13">
        <f t="shared" si="93"/>
        <v>1</v>
      </c>
      <c r="N669" s="2">
        <f t="shared" si="94"/>
        <v>46.917503837243956</v>
      </c>
    </row>
    <row r="670" spans="1:14" x14ac:dyDescent="0.35">
      <c r="A670" s="28" t="s">
        <v>436</v>
      </c>
      <c r="B670" s="29">
        <v>21</v>
      </c>
      <c r="C670" s="30">
        <v>9.42</v>
      </c>
      <c r="D670" s="31">
        <v>10.039999999999999</v>
      </c>
      <c r="E670" s="28">
        <v>3.3</v>
      </c>
      <c r="F670" s="32">
        <v>0</v>
      </c>
      <c r="G670" s="27">
        <f t="shared" si="87"/>
        <v>52.149888099119408</v>
      </c>
      <c r="H670" s="9">
        <f t="shared" si="88"/>
        <v>0.84995058032935766</v>
      </c>
      <c r="I670" s="10">
        <f t="shared" si="89"/>
        <v>5.5238095238095237</v>
      </c>
      <c r="J670" s="11">
        <f t="shared" si="90"/>
        <v>5.5238095238095237</v>
      </c>
      <c r="K670" s="12">
        <f t="shared" si="91"/>
        <v>43.450033543997826</v>
      </c>
      <c r="L670" s="12">
        <f t="shared" si="92"/>
        <v>43.450033543997826</v>
      </c>
      <c r="M670" s="13">
        <f t="shared" si="93"/>
        <v>1</v>
      </c>
      <c r="N670" s="2">
        <f t="shared" si="94"/>
        <v>52.149888099119408</v>
      </c>
    </row>
    <row r="671" spans="1:14" x14ac:dyDescent="0.35">
      <c r="A671" s="28" t="s">
        <v>436</v>
      </c>
      <c r="B671" s="29">
        <v>21</v>
      </c>
      <c r="C671" s="30">
        <v>9.42</v>
      </c>
      <c r="D671" s="31">
        <v>10.039999999999999</v>
      </c>
      <c r="E671" s="28">
        <v>4.5</v>
      </c>
      <c r="F671" s="32">
        <v>0</v>
      </c>
      <c r="G671" s="27">
        <f t="shared" si="87"/>
        <v>44.595764346532803</v>
      </c>
      <c r="H671" s="9">
        <f t="shared" si="88"/>
        <v>0.40213226172153133</v>
      </c>
      <c r="I671" s="10">
        <f t="shared" si="89"/>
        <v>5.5238095238095237</v>
      </c>
      <c r="J671" s="11">
        <f t="shared" si="90"/>
        <v>5.5238095238095237</v>
      </c>
      <c r="K671" s="12">
        <f t="shared" si="91"/>
        <v>35.35301457938705</v>
      </c>
      <c r="L671" s="12">
        <f t="shared" si="92"/>
        <v>35.35301457938705</v>
      </c>
      <c r="M671" s="13">
        <f t="shared" si="93"/>
        <v>1</v>
      </c>
      <c r="N671" s="2">
        <f t="shared" si="94"/>
        <v>44.595764346532803</v>
      </c>
    </row>
    <row r="672" spans="1:14" x14ac:dyDescent="0.35">
      <c r="A672" s="28" t="s">
        <v>437</v>
      </c>
      <c r="B672" s="29">
        <v>4.2</v>
      </c>
      <c r="C672" s="30">
        <v>7.37</v>
      </c>
      <c r="D672" s="31">
        <v>8.56</v>
      </c>
      <c r="E672" s="28">
        <v>4.5</v>
      </c>
      <c r="F672" s="32">
        <v>0</v>
      </c>
      <c r="G672" s="27">
        <f t="shared" si="87"/>
        <v>51.869819143089245</v>
      </c>
      <c r="H672" s="9">
        <f t="shared" si="88"/>
        <v>0.40213226172153133</v>
      </c>
      <c r="I672" s="10">
        <f t="shared" si="89"/>
        <v>27.619047619047617</v>
      </c>
      <c r="J672" s="11">
        <f t="shared" si="90"/>
        <v>27.619047619047617</v>
      </c>
      <c r="K672" s="12">
        <f t="shared" si="91"/>
        <v>17.882426650409624</v>
      </c>
      <c r="L672" s="12">
        <f t="shared" si="92"/>
        <v>17.882426650409624</v>
      </c>
      <c r="M672" s="13">
        <f t="shared" si="93"/>
        <v>1.1900000000000004</v>
      </c>
      <c r="N672" s="2">
        <f t="shared" si="94"/>
        <v>51.869819143089245</v>
      </c>
    </row>
    <row r="673" spans="1:14" x14ac:dyDescent="0.35">
      <c r="A673" s="28" t="s">
        <v>437</v>
      </c>
      <c r="B673" s="29">
        <v>4.2</v>
      </c>
      <c r="C673" s="30">
        <v>7.37</v>
      </c>
      <c r="D673" s="31">
        <v>8.56</v>
      </c>
      <c r="E673" s="28">
        <v>3.3</v>
      </c>
      <c r="F673" s="32">
        <v>0</v>
      </c>
      <c r="G673" s="27">
        <f t="shared" si="87"/>
        <v>56.991796841141394</v>
      </c>
      <c r="H673" s="9">
        <f t="shared" si="88"/>
        <v>0.84995058032935766</v>
      </c>
      <c r="I673" s="10">
        <f t="shared" si="89"/>
        <v>27.619047619047617</v>
      </c>
      <c r="J673" s="11">
        <f t="shared" si="90"/>
        <v>27.619047619047617</v>
      </c>
      <c r="K673" s="12">
        <f t="shared" si="91"/>
        <v>21.978098531416688</v>
      </c>
      <c r="L673" s="12">
        <f t="shared" si="92"/>
        <v>21.978098531416688</v>
      </c>
      <c r="M673" s="13">
        <f t="shared" si="93"/>
        <v>1.1900000000000004</v>
      </c>
      <c r="N673" s="2">
        <f t="shared" si="94"/>
        <v>56.991796841141394</v>
      </c>
    </row>
    <row r="674" spans="1:14" x14ac:dyDescent="0.35">
      <c r="A674" s="28" t="s">
        <v>438</v>
      </c>
      <c r="B674" s="29">
        <v>17.399999999999999</v>
      </c>
      <c r="C674" s="30">
        <v>7.8</v>
      </c>
      <c r="D674" s="31">
        <v>10.4</v>
      </c>
      <c r="E674" s="28">
        <v>2.8</v>
      </c>
      <c r="F674" s="32">
        <v>0</v>
      </c>
      <c r="G674" s="27">
        <f t="shared" si="87"/>
        <v>74.769968547313127</v>
      </c>
      <c r="H674" s="9">
        <f t="shared" si="88"/>
        <v>1.073678201352156</v>
      </c>
      <c r="I674" s="10">
        <f t="shared" si="89"/>
        <v>6.666666666666667</v>
      </c>
      <c r="J674" s="11">
        <f t="shared" si="90"/>
        <v>6.666666666666667</v>
      </c>
      <c r="K674" s="12">
        <f t="shared" si="91"/>
        <v>56.850676930369048</v>
      </c>
      <c r="L674" s="12">
        <f t="shared" si="92"/>
        <v>56.850676930369048</v>
      </c>
      <c r="M674" s="13">
        <f t="shared" si="93"/>
        <v>2.6000000000000005</v>
      </c>
      <c r="N674" s="2">
        <f t="shared" si="94"/>
        <v>74.769968547313127</v>
      </c>
    </row>
    <row r="675" spans="1:14" x14ac:dyDescent="0.35">
      <c r="A675" s="28" t="s">
        <v>439</v>
      </c>
      <c r="B675" s="29">
        <v>4.7</v>
      </c>
      <c r="C675" s="30">
        <v>8.32</v>
      </c>
      <c r="D675" s="31">
        <v>8.6</v>
      </c>
      <c r="E675" s="28">
        <v>3.35</v>
      </c>
      <c r="F675" s="32">
        <v>0</v>
      </c>
      <c r="G675" s="27">
        <f t="shared" si="87"/>
        <v>51.766026310343065</v>
      </c>
      <c r="H675" s="9">
        <f t="shared" si="88"/>
        <v>0.82872319376969927</v>
      </c>
      <c r="I675" s="10">
        <f t="shared" si="89"/>
        <v>24.680851063829785</v>
      </c>
      <c r="J675" s="11">
        <f t="shared" si="90"/>
        <v>24.680851063829785</v>
      </c>
      <c r="K675" s="12">
        <f t="shared" si="91"/>
        <v>22.168925236496236</v>
      </c>
      <c r="L675" s="12">
        <f t="shared" si="92"/>
        <v>22.168925236496236</v>
      </c>
      <c r="M675" s="13">
        <f t="shared" si="93"/>
        <v>1</v>
      </c>
      <c r="N675" s="2">
        <f t="shared" si="94"/>
        <v>51.766026310343065</v>
      </c>
    </row>
    <row r="676" spans="1:14" x14ac:dyDescent="0.35">
      <c r="A676" s="28" t="s">
        <v>439</v>
      </c>
      <c r="B676" s="29">
        <v>4.7</v>
      </c>
      <c r="C676" s="30">
        <v>8.32</v>
      </c>
      <c r="D676" s="31">
        <v>8.6</v>
      </c>
      <c r="E676" s="28">
        <v>3.8</v>
      </c>
      <c r="F676" s="32">
        <v>0</v>
      </c>
      <c r="G676" s="27">
        <f t="shared" si="87"/>
        <v>49.608870244211786</v>
      </c>
      <c r="H676" s="9">
        <f t="shared" si="88"/>
        <v>0.64741348898160545</v>
      </c>
      <c r="I676" s="10">
        <f t="shared" si="89"/>
        <v>24.680851063829785</v>
      </c>
      <c r="J676" s="11">
        <f t="shared" si="90"/>
        <v>24.680851063829785</v>
      </c>
      <c r="K676" s="12">
        <f t="shared" si="91"/>
        <v>20.393074123983535</v>
      </c>
      <c r="L676" s="12">
        <f t="shared" si="92"/>
        <v>20.393074123983535</v>
      </c>
      <c r="M676" s="13">
        <f t="shared" si="93"/>
        <v>1</v>
      </c>
      <c r="N676" s="2">
        <f t="shared" si="94"/>
        <v>49.608870244211786</v>
      </c>
    </row>
    <row r="677" spans="1:14" x14ac:dyDescent="0.35">
      <c r="A677" s="28" t="s">
        <v>440</v>
      </c>
      <c r="B677" s="29">
        <v>1.1000000000000001</v>
      </c>
      <c r="C677" s="30">
        <v>6.25</v>
      </c>
      <c r="D677" s="31">
        <v>8.35</v>
      </c>
      <c r="E677" s="28">
        <v>3</v>
      </c>
      <c r="F677" s="32">
        <v>0</v>
      </c>
      <c r="G677" s="27">
        <f t="shared" si="87"/>
        <v>131.53038825156634</v>
      </c>
      <c r="H677" s="9">
        <f t="shared" si="88"/>
        <v>0.98171946674683885</v>
      </c>
      <c r="I677" s="10">
        <f t="shared" si="89"/>
        <v>105.45454545454544</v>
      </c>
      <c r="J677" s="11">
        <f t="shared" si="90"/>
        <v>105.45454545454544</v>
      </c>
      <c r="K677" s="12">
        <f t="shared" si="91"/>
        <v>21.200392104663845</v>
      </c>
      <c r="L677" s="12">
        <f t="shared" si="92"/>
        <v>21.200392104663845</v>
      </c>
      <c r="M677" s="13">
        <f t="shared" si="93"/>
        <v>2.0999999999999996</v>
      </c>
      <c r="N677" s="2">
        <f t="shared" si="94"/>
        <v>131.53038825156634</v>
      </c>
    </row>
    <row r="678" spans="1:14" x14ac:dyDescent="0.35">
      <c r="A678" s="28" t="s">
        <v>440</v>
      </c>
      <c r="B678" s="29">
        <v>1.1000000000000001</v>
      </c>
      <c r="C678" s="30">
        <v>6.25</v>
      </c>
      <c r="D678" s="31">
        <v>8.35</v>
      </c>
      <c r="E678" s="28">
        <v>2.4</v>
      </c>
      <c r="F678" s="32">
        <v>0</v>
      </c>
      <c r="G678" s="27">
        <f t="shared" si="87"/>
        <v>135.05089482920883</v>
      </c>
      <c r="H678" s="9">
        <f t="shared" si="88"/>
        <v>1.2671724191881537</v>
      </c>
      <c r="I678" s="10">
        <f t="shared" si="89"/>
        <v>105.45454545454544</v>
      </c>
      <c r="J678" s="11">
        <f t="shared" si="90"/>
        <v>105.45454545454544</v>
      </c>
      <c r="K678" s="12">
        <f t="shared" si="91"/>
        <v>24.178785576258591</v>
      </c>
      <c r="L678" s="12">
        <f t="shared" si="92"/>
        <v>24.178785576258591</v>
      </c>
      <c r="M678" s="13">
        <f t="shared" si="93"/>
        <v>2.0999999999999996</v>
      </c>
      <c r="N678" s="2">
        <f t="shared" si="94"/>
        <v>135.05089482920883</v>
      </c>
    </row>
    <row r="679" spans="1:14" x14ac:dyDescent="0.35">
      <c r="A679" s="28" t="s">
        <v>441</v>
      </c>
      <c r="B679" s="29">
        <v>17.100000000000001</v>
      </c>
      <c r="C679" s="30">
        <v>8.23</v>
      </c>
      <c r="D679" s="31">
        <v>11.2</v>
      </c>
      <c r="E679" s="28">
        <v>4.5</v>
      </c>
      <c r="F679" s="32">
        <v>0</v>
      </c>
      <c r="G679" s="27">
        <f t="shared" si="87"/>
        <v>79.213691884086188</v>
      </c>
      <c r="H679" s="9">
        <f t="shared" si="88"/>
        <v>0.40213226172153133</v>
      </c>
      <c r="I679" s="10">
        <f t="shared" si="89"/>
        <v>6.7836257309941512</v>
      </c>
      <c r="J679" s="11">
        <f t="shared" si="90"/>
        <v>6.7836257309941512</v>
      </c>
      <c r="K679" s="12">
        <f t="shared" si="91"/>
        <v>60.315155572062899</v>
      </c>
      <c r="L679" s="12">
        <f t="shared" si="92"/>
        <v>60.315155572062899</v>
      </c>
      <c r="M679" s="13">
        <f t="shared" si="93"/>
        <v>2.9699999999999989</v>
      </c>
      <c r="N679" s="2">
        <f t="shared" si="94"/>
        <v>79.213691884086188</v>
      </c>
    </row>
    <row r="680" spans="1:14" x14ac:dyDescent="0.35">
      <c r="A680" s="28" t="s">
        <v>442</v>
      </c>
      <c r="B680" s="29">
        <v>24.4</v>
      </c>
      <c r="C680" s="30">
        <v>8.1300000000000008</v>
      </c>
      <c r="D680" s="31">
        <v>9.34</v>
      </c>
      <c r="E680" s="28">
        <v>4.2</v>
      </c>
      <c r="F680" s="32">
        <v>0</v>
      </c>
      <c r="G680" s="27">
        <f t="shared" si="87"/>
        <v>36.45594793271701</v>
      </c>
      <c r="H680" s="9">
        <f t="shared" si="88"/>
        <v>0.50154618751366764</v>
      </c>
      <c r="I680" s="10">
        <f t="shared" si="89"/>
        <v>4.7540983606557381</v>
      </c>
      <c r="J680" s="11">
        <f t="shared" si="90"/>
        <v>4.7540983606557381</v>
      </c>
      <c r="K680" s="12">
        <f t="shared" si="91"/>
        <v>26.810766943503111</v>
      </c>
      <c r="L680" s="12">
        <f t="shared" si="92"/>
        <v>26.810766943503111</v>
      </c>
      <c r="M680" s="13">
        <f t="shared" si="93"/>
        <v>1.2099999999999991</v>
      </c>
      <c r="N680" s="2">
        <f t="shared" si="94"/>
        <v>36.45594793271701</v>
      </c>
    </row>
    <row r="681" spans="1:14" x14ac:dyDescent="0.35">
      <c r="A681" s="28" t="s">
        <v>443</v>
      </c>
      <c r="B681" s="29">
        <v>2.1</v>
      </c>
      <c r="C681" s="30">
        <v>9.52</v>
      </c>
      <c r="D681" s="31">
        <v>10.18</v>
      </c>
      <c r="E681" s="28">
        <v>3.5</v>
      </c>
      <c r="F681" s="32">
        <v>0</v>
      </c>
      <c r="G681" s="27">
        <f t="shared" si="87"/>
        <v>101.25613604257268</v>
      </c>
      <c r="H681" s="9">
        <f t="shared" si="88"/>
        <v>0.76632351972073132</v>
      </c>
      <c r="I681" s="10">
        <f t="shared" si="89"/>
        <v>55.238095238095234</v>
      </c>
      <c r="J681" s="11">
        <f t="shared" si="90"/>
        <v>55.238095238095234</v>
      </c>
      <c r="K681" s="12">
        <f t="shared" si="91"/>
        <v>44.59279601726643</v>
      </c>
      <c r="L681" s="12">
        <f t="shared" si="92"/>
        <v>44.59279601726643</v>
      </c>
      <c r="M681" s="13">
        <f t="shared" si="93"/>
        <v>1</v>
      </c>
      <c r="N681" s="2">
        <f t="shared" si="94"/>
        <v>101.25613604257268</v>
      </c>
    </row>
    <row r="682" spans="1:14" x14ac:dyDescent="0.35">
      <c r="A682" s="28" t="s">
        <v>443</v>
      </c>
      <c r="B682" s="29">
        <v>2.1</v>
      </c>
      <c r="C682" s="30">
        <v>9.52</v>
      </c>
      <c r="D682" s="31">
        <v>10.18</v>
      </c>
      <c r="E682" s="28">
        <v>2.4</v>
      </c>
      <c r="F682" s="32">
        <v>0</v>
      </c>
      <c r="G682" s="27">
        <f t="shared" si="87"/>
        <v>110.96932219210095</v>
      </c>
      <c r="H682" s="9">
        <f t="shared" si="88"/>
        <v>1.2671724191881537</v>
      </c>
      <c r="I682" s="10">
        <f t="shared" si="89"/>
        <v>55.238095238095234</v>
      </c>
      <c r="J682" s="11">
        <f t="shared" si="90"/>
        <v>55.238095238095234</v>
      </c>
      <c r="K682" s="12">
        <f t="shared" si="91"/>
        <v>56.160954949204346</v>
      </c>
      <c r="L682" s="12">
        <f t="shared" si="92"/>
        <v>56.160954949204346</v>
      </c>
      <c r="M682" s="13">
        <f t="shared" si="93"/>
        <v>1</v>
      </c>
      <c r="N682" s="2">
        <f t="shared" si="94"/>
        <v>110.96932219210095</v>
      </c>
    </row>
    <row r="683" spans="1:14" x14ac:dyDescent="0.35">
      <c r="A683" s="28" t="s">
        <v>444</v>
      </c>
      <c r="B683" s="29">
        <v>29.4</v>
      </c>
      <c r="C683" s="30">
        <v>7.92</v>
      </c>
      <c r="D683" s="31">
        <v>8.64</v>
      </c>
      <c r="E683" s="28">
        <v>4.5</v>
      </c>
      <c r="F683" s="32">
        <v>0</v>
      </c>
      <c r="G683" s="27">
        <f t="shared" si="87"/>
        <v>23.917329184184979</v>
      </c>
      <c r="H683" s="9">
        <f t="shared" si="88"/>
        <v>0.40213226172153133</v>
      </c>
      <c r="I683" s="10">
        <f t="shared" si="89"/>
        <v>3.9455782312925174</v>
      </c>
      <c r="J683" s="11">
        <f t="shared" si="90"/>
        <v>3.9455782312925174</v>
      </c>
      <c r="K683" s="12">
        <f t="shared" si="91"/>
        <v>18.553525793581308</v>
      </c>
      <c r="L683" s="12">
        <f t="shared" si="92"/>
        <v>18.553525793581308</v>
      </c>
      <c r="M683" s="13">
        <f t="shared" si="93"/>
        <v>1</v>
      </c>
      <c r="N683" s="2">
        <f t="shared" si="94"/>
        <v>23.917329184184979</v>
      </c>
    </row>
    <row r="684" spans="1:14" x14ac:dyDescent="0.35">
      <c r="A684" s="28" t="s">
        <v>445</v>
      </c>
      <c r="B684" s="29">
        <v>5.4</v>
      </c>
      <c r="C684" s="30">
        <v>8.36</v>
      </c>
      <c r="D684" s="31">
        <v>9.99</v>
      </c>
      <c r="E684" s="28">
        <v>2.8</v>
      </c>
      <c r="F684" s="32">
        <v>0</v>
      </c>
      <c r="G684" s="27">
        <f t="shared" si="87"/>
        <v>80.256022113977949</v>
      </c>
      <c r="H684" s="9">
        <f t="shared" si="88"/>
        <v>1.073678201352156</v>
      </c>
      <c r="I684" s="10">
        <f t="shared" si="89"/>
        <v>21.481481481481481</v>
      </c>
      <c r="J684" s="11">
        <f t="shared" si="90"/>
        <v>21.481481481481481</v>
      </c>
      <c r="K684" s="12">
        <f t="shared" si="91"/>
        <v>47.06907246624062</v>
      </c>
      <c r="L684" s="12">
        <f t="shared" si="92"/>
        <v>47.06907246624062</v>
      </c>
      <c r="M684" s="13">
        <f t="shared" si="93"/>
        <v>1.6300000000000008</v>
      </c>
      <c r="N684" s="2">
        <f t="shared" si="94"/>
        <v>80.256022113977949</v>
      </c>
    </row>
    <row r="685" spans="1:14" x14ac:dyDescent="0.35">
      <c r="A685" s="28" t="s">
        <v>446</v>
      </c>
      <c r="B685" s="29">
        <v>27.1</v>
      </c>
      <c r="C685" s="30">
        <v>8.44</v>
      </c>
      <c r="D685" s="31">
        <v>8.93</v>
      </c>
      <c r="E685" s="28">
        <v>4.5</v>
      </c>
      <c r="F685" s="32">
        <v>0</v>
      </c>
      <c r="G685" s="27">
        <f t="shared" si="87"/>
        <v>27.673439050537368</v>
      </c>
      <c r="H685" s="9">
        <f t="shared" si="88"/>
        <v>0.40213226172153133</v>
      </c>
      <c r="I685" s="10">
        <f t="shared" si="89"/>
        <v>4.280442804428044</v>
      </c>
      <c r="J685" s="11">
        <f t="shared" si="90"/>
        <v>4.280442804428044</v>
      </c>
      <c r="K685" s="12">
        <f t="shared" si="91"/>
        <v>21.204422663447279</v>
      </c>
      <c r="L685" s="12">
        <f t="shared" si="92"/>
        <v>21.204422663447279</v>
      </c>
      <c r="M685" s="13">
        <f t="shared" si="93"/>
        <v>1</v>
      </c>
      <c r="N685" s="2">
        <f t="shared" si="94"/>
        <v>27.673439050537368</v>
      </c>
    </row>
    <row r="686" spans="1:14" x14ac:dyDescent="0.35">
      <c r="A686" s="28" t="s">
        <v>447</v>
      </c>
      <c r="B686" s="29">
        <v>22.1</v>
      </c>
      <c r="C686" s="30">
        <v>8.59</v>
      </c>
      <c r="D686" s="31">
        <v>9.93</v>
      </c>
      <c r="E686" s="28">
        <v>4.5</v>
      </c>
      <c r="F686" s="32">
        <v>0</v>
      </c>
      <c r="G686" s="27">
        <f t="shared" si="87"/>
        <v>45.201258247545567</v>
      </c>
      <c r="H686" s="9">
        <f t="shared" si="88"/>
        <v>0.40213226172153133</v>
      </c>
      <c r="I686" s="10">
        <f t="shared" si="89"/>
        <v>5.248868778280543</v>
      </c>
      <c r="J686" s="11">
        <f t="shared" si="90"/>
        <v>5.248868778280543</v>
      </c>
      <c r="K686" s="12">
        <f t="shared" si="91"/>
        <v>33.606745129365756</v>
      </c>
      <c r="L686" s="12">
        <f t="shared" si="92"/>
        <v>33.606745129365756</v>
      </c>
      <c r="M686" s="13">
        <f t="shared" si="93"/>
        <v>1.3399999999999999</v>
      </c>
      <c r="N686" s="2">
        <f t="shared" si="94"/>
        <v>45.201258247545567</v>
      </c>
    </row>
    <row r="687" spans="1:14" x14ac:dyDescent="0.35">
      <c r="A687" s="28" t="s">
        <v>447</v>
      </c>
      <c r="B687" s="29">
        <v>22.1</v>
      </c>
      <c r="C687" s="30">
        <v>8.59</v>
      </c>
      <c r="D687" s="31">
        <v>9.93</v>
      </c>
      <c r="E687" s="28">
        <v>4.2</v>
      </c>
      <c r="F687" s="32">
        <v>0</v>
      </c>
      <c r="G687" s="27">
        <f t="shared" si="87"/>
        <v>46.756821139065252</v>
      </c>
      <c r="H687" s="9">
        <f t="shared" si="88"/>
        <v>0.50154618751366764</v>
      </c>
      <c r="I687" s="10">
        <f t="shared" si="89"/>
        <v>5.248868778280543</v>
      </c>
      <c r="J687" s="11">
        <f t="shared" si="90"/>
        <v>5.248868778280543</v>
      </c>
      <c r="K687" s="12">
        <f t="shared" si="91"/>
        <v>35.181085675892163</v>
      </c>
      <c r="L687" s="12">
        <f t="shared" si="92"/>
        <v>35.181085675892163</v>
      </c>
      <c r="M687" s="13">
        <f t="shared" si="93"/>
        <v>1.3399999999999999</v>
      </c>
      <c r="N687" s="2">
        <f t="shared" si="94"/>
        <v>46.756821139065252</v>
      </c>
    </row>
    <row r="688" spans="1:14" x14ac:dyDescent="0.35">
      <c r="A688" s="28" t="s">
        <v>448</v>
      </c>
      <c r="B688" s="29">
        <v>4.4000000000000004</v>
      </c>
      <c r="C688" s="30">
        <v>9.2799999999999994</v>
      </c>
      <c r="D688" s="31">
        <v>9.41</v>
      </c>
      <c r="E688" s="28">
        <v>3.8</v>
      </c>
      <c r="F688" s="32">
        <v>0</v>
      </c>
      <c r="G688" s="27">
        <f t="shared" si="87"/>
        <v>61.73709943762033</v>
      </c>
      <c r="H688" s="9">
        <f t="shared" si="88"/>
        <v>0.64741348898160545</v>
      </c>
      <c r="I688" s="10">
        <f t="shared" si="89"/>
        <v>26.36363636363636</v>
      </c>
      <c r="J688" s="11">
        <f t="shared" si="90"/>
        <v>26.36363636363636</v>
      </c>
      <c r="K688" s="12">
        <f t="shared" si="91"/>
        <v>29.61301985376447</v>
      </c>
      <c r="L688" s="12">
        <f t="shared" si="92"/>
        <v>29.61301985376447</v>
      </c>
      <c r="M688" s="13">
        <f t="shared" si="93"/>
        <v>1</v>
      </c>
      <c r="N688" s="2">
        <f t="shared" si="94"/>
        <v>61.73709943762033</v>
      </c>
    </row>
    <row r="689" spans="1:14" x14ac:dyDescent="0.35">
      <c r="A689" s="28" t="s">
        <v>448</v>
      </c>
      <c r="B689" s="29">
        <v>4.4000000000000004</v>
      </c>
      <c r="C689" s="30">
        <v>9.2799999999999994</v>
      </c>
      <c r="D689" s="31">
        <v>9.41</v>
      </c>
      <c r="E689" s="28">
        <v>3.35</v>
      </c>
      <c r="F689" s="32">
        <v>0</v>
      </c>
      <c r="G689" s="27">
        <f t="shared" si="87"/>
        <v>64.405407828234203</v>
      </c>
      <c r="H689" s="9">
        <f t="shared" si="88"/>
        <v>0.82872319376969927</v>
      </c>
      <c r="I689" s="10">
        <f t="shared" si="89"/>
        <v>26.36363636363636</v>
      </c>
      <c r="J689" s="11">
        <f t="shared" si="90"/>
        <v>26.36363636363636</v>
      </c>
      <c r="K689" s="12">
        <f t="shared" si="91"/>
        <v>32.191753885350266</v>
      </c>
      <c r="L689" s="12">
        <f t="shared" si="92"/>
        <v>32.191753885350266</v>
      </c>
      <c r="M689" s="13">
        <f t="shared" si="93"/>
        <v>1</v>
      </c>
      <c r="N689" s="2">
        <f t="shared" si="94"/>
        <v>64.405407828234203</v>
      </c>
    </row>
    <row r="690" spans="1:14" x14ac:dyDescent="0.35">
      <c r="A690" s="28" t="s">
        <v>449</v>
      </c>
      <c r="B690" s="29">
        <v>17.5</v>
      </c>
      <c r="C690" s="30">
        <v>6.59</v>
      </c>
      <c r="D690" s="31">
        <v>9.61</v>
      </c>
      <c r="E690" s="28">
        <v>3.5</v>
      </c>
      <c r="F690" s="32">
        <v>0</v>
      </c>
      <c r="G690" s="27">
        <f t="shared" si="87"/>
        <v>56.5552410709941</v>
      </c>
      <c r="H690" s="9">
        <f t="shared" si="88"/>
        <v>0.76632351972073132</v>
      </c>
      <c r="I690" s="10">
        <f t="shared" si="89"/>
        <v>6.628571428571429</v>
      </c>
      <c r="J690" s="11">
        <f t="shared" si="90"/>
        <v>6.628571428571429</v>
      </c>
      <c r="K690" s="12">
        <f t="shared" si="91"/>
        <v>34.297676834371089</v>
      </c>
      <c r="L690" s="12">
        <f t="shared" si="92"/>
        <v>34.297676834371089</v>
      </c>
      <c r="M690" s="13">
        <f t="shared" si="93"/>
        <v>3.0199999999999996</v>
      </c>
      <c r="N690" s="2">
        <f t="shared" si="94"/>
        <v>56.5552410709941</v>
      </c>
    </row>
    <row r="691" spans="1:14" x14ac:dyDescent="0.35">
      <c r="A691" s="28" t="s">
        <v>449</v>
      </c>
      <c r="B691" s="29">
        <v>17.5</v>
      </c>
      <c r="C691" s="30">
        <v>6.59</v>
      </c>
      <c r="D691" s="31">
        <v>9.61</v>
      </c>
      <c r="E691" s="28">
        <v>2.4</v>
      </c>
      <c r="F691" s="32">
        <v>0</v>
      </c>
      <c r="G691" s="27">
        <f t="shared" si="87"/>
        <v>64.9184229104265</v>
      </c>
      <c r="H691" s="9">
        <f t="shared" si="88"/>
        <v>1.2671724191881537</v>
      </c>
      <c r="I691" s="10">
        <f t="shared" si="89"/>
        <v>6.628571428571429</v>
      </c>
      <c r="J691" s="11">
        <f t="shared" si="90"/>
        <v>6.628571428571429</v>
      </c>
      <c r="K691" s="12">
        <f t="shared" si="91"/>
        <v>43.195100006997968</v>
      </c>
      <c r="L691" s="12">
        <f t="shared" si="92"/>
        <v>43.195100006997968</v>
      </c>
      <c r="M691" s="13">
        <f t="shared" si="93"/>
        <v>3.0199999999999996</v>
      </c>
      <c r="N691" s="2">
        <f t="shared" si="94"/>
        <v>64.9184229104265</v>
      </c>
    </row>
    <row r="692" spans="1:14" x14ac:dyDescent="0.35">
      <c r="A692" s="28" t="s">
        <v>450</v>
      </c>
      <c r="B692" s="29">
        <v>14.4</v>
      </c>
      <c r="C692" s="30">
        <v>6.83</v>
      </c>
      <c r="D692" s="31">
        <v>9.6199999999999992</v>
      </c>
      <c r="E692" s="28">
        <v>4.2</v>
      </c>
      <c r="F692" s="32">
        <v>0</v>
      </c>
      <c r="G692" s="27">
        <f t="shared" si="87"/>
        <v>54.099558502257892</v>
      </c>
      <c r="H692" s="9">
        <f t="shared" si="88"/>
        <v>0.50154618751366764</v>
      </c>
      <c r="I692" s="10">
        <f t="shared" si="89"/>
        <v>8.0555555555555554</v>
      </c>
      <c r="J692" s="11">
        <f t="shared" si="90"/>
        <v>8.0555555555555554</v>
      </c>
      <c r="K692" s="12">
        <f t="shared" si="91"/>
        <v>30.500660028781997</v>
      </c>
      <c r="L692" s="12">
        <f t="shared" si="92"/>
        <v>30.500660028781997</v>
      </c>
      <c r="M692" s="13">
        <f t="shared" si="93"/>
        <v>2.7899999999999991</v>
      </c>
      <c r="N692" s="2">
        <f t="shared" si="94"/>
        <v>54.099558502257892</v>
      </c>
    </row>
    <row r="693" spans="1:14" x14ac:dyDescent="0.35">
      <c r="A693" s="28" t="s">
        <v>451</v>
      </c>
      <c r="B693" s="29">
        <v>2.5</v>
      </c>
      <c r="C693" s="30">
        <v>8.75</v>
      </c>
      <c r="D693" s="31">
        <v>8.8000000000000007</v>
      </c>
      <c r="E693" s="28">
        <v>2.8</v>
      </c>
      <c r="F693" s="32">
        <v>0</v>
      </c>
      <c r="G693" s="27">
        <f t="shared" si="87"/>
        <v>77.09559409673183</v>
      </c>
      <c r="H693" s="9">
        <f t="shared" si="88"/>
        <v>1.073678201352156</v>
      </c>
      <c r="I693" s="10">
        <f t="shared" si="89"/>
        <v>46.4</v>
      </c>
      <c r="J693" s="11">
        <f t="shared" si="90"/>
        <v>46.4</v>
      </c>
      <c r="K693" s="12">
        <f t="shared" si="91"/>
        <v>27.210444747787033</v>
      </c>
      <c r="L693" s="12">
        <f t="shared" si="92"/>
        <v>27.210444747787033</v>
      </c>
      <c r="M693" s="13">
        <f t="shared" si="93"/>
        <v>1</v>
      </c>
      <c r="N693" s="2">
        <f t="shared" si="94"/>
        <v>77.09559409673183</v>
      </c>
    </row>
    <row r="694" spans="1:14" x14ac:dyDescent="0.35">
      <c r="A694" s="28" t="s">
        <v>452</v>
      </c>
      <c r="B694" s="29">
        <v>13.8</v>
      </c>
      <c r="C694" s="30">
        <v>7.03</v>
      </c>
      <c r="D694" s="31">
        <v>8.44</v>
      </c>
      <c r="E694" s="28">
        <v>2.8</v>
      </c>
      <c r="F694" s="32">
        <v>0</v>
      </c>
      <c r="G694" s="27">
        <f t="shared" si="87"/>
        <v>38.702607902420027</v>
      </c>
      <c r="H694" s="9">
        <f t="shared" si="88"/>
        <v>1.073678201352156</v>
      </c>
      <c r="I694" s="10">
        <f t="shared" si="89"/>
        <v>8.4057971014492754</v>
      </c>
      <c r="J694" s="11">
        <f t="shared" si="90"/>
        <v>8.4057971014492754</v>
      </c>
      <c r="K694" s="12">
        <f t="shared" si="91"/>
        <v>23.053434741283166</v>
      </c>
      <c r="L694" s="12">
        <f t="shared" si="92"/>
        <v>23.053434741283166</v>
      </c>
      <c r="M694" s="13">
        <f t="shared" si="93"/>
        <v>1.4099999999999993</v>
      </c>
      <c r="N694" s="2">
        <f t="shared" si="94"/>
        <v>38.702607902420027</v>
      </c>
    </row>
    <row r="695" spans="1:14" x14ac:dyDescent="0.35">
      <c r="A695" s="28" t="s">
        <v>453</v>
      </c>
      <c r="B695" s="29">
        <v>15.5</v>
      </c>
      <c r="C695" s="30">
        <v>6.78</v>
      </c>
      <c r="D695" s="31">
        <v>7.88</v>
      </c>
      <c r="E695" s="28">
        <v>2.8</v>
      </c>
      <c r="F695" s="32">
        <v>0</v>
      </c>
      <c r="G695" s="27">
        <f t="shared" si="87"/>
        <v>28.437043501272335</v>
      </c>
      <c r="H695" s="9">
        <f t="shared" si="88"/>
        <v>1.073678201352156</v>
      </c>
      <c r="I695" s="10">
        <f t="shared" si="89"/>
        <v>7.4838709677419351</v>
      </c>
      <c r="J695" s="11">
        <f t="shared" si="90"/>
        <v>7.4838709677419351</v>
      </c>
      <c r="K695" s="12">
        <f t="shared" si="91"/>
        <v>17.812941444360277</v>
      </c>
      <c r="L695" s="12">
        <f t="shared" si="92"/>
        <v>17.812941444360277</v>
      </c>
      <c r="M695" s="13">
        <f t="shared" si="93"/>
        <v>1.0999999999999996</v>
      </c>
      <c r="N695" s="2">
        <f t="shared" si="94"/>
        <v>28.437043501272335</v>
      </c>
    </row>
    <row r="696" spans="1:14" x14ac:dyDescent="0.35">
      <c r="A696" s="28" t="s">
        <v>454</v>
      </c>
      <c r="B696" s="29">
        <v>1.6</v>
      </c>
      <c r="C696" s="30">
        <v>9.0299999999999994</v>
      </c>
      <c r="D696" s="31">
        <v>10.199999999999999</v>
      </c>
      <c r="E696" s="28">
        <v>3</v>
      </c>
      <c r="F696" s="32">
        <v>0</v>
      </c>
      <c r="G696" s="27">
        <f t="shared" si="87"/>
        <v>122.14915912577379</v>
      </c>
      <c r="H696" s="9">
        <f t="shared" si="88"/>
        <v>0.98171946674683885</v>
      </c>
      <c r="I696" s="10">
        <f t="shared" si="89"/>
        <v>72.5</v>
      </c>
      <c r="J696" s="11">
        <f t="shared" si="90"/>
        <v>72.5</v>
      </c>
      <c r="K696" s="12">
        <f t="shared" si="91"/>
        <v>49.698570067833977</v>
      </c>
      <c r="L696" s="12">
        <f t="shared" si="92"/>
        <v>49.698570067833977</v>
      </c>
      <c r="M696" s="13">
        <f t="shared" si="93"/>
        <v>1.17</v>
      </c>
      <c r="N696" s="2">
        <f t="shared" si="94"/>
        <v>122.14915912577379</v>
      </c>
    </row>
    <row r="697" spans="1:14" x14ac:dyDescent="0.35">
      <c r="A697" s="28" t="s">
        <v>455</v>
      </c>
      <c r="B697" s="29">
        <v>3.2</v>
      </c>
      <c r="C697" s="30">
        <v>5.28</v>
      </c>
      <c r="D697" s="31">
        <v>8.2899999999999991</v>
      </c>
      <c r="E697" s="28">
        <v>3</v>
      </c>
      <c r="F697" s="32">
        <v>0</v>
      </c>
      <c r="G697" s="27">
        <f t="shared" si="87"/>
        <v>79.460253084943218</v>
      </c>
      <c r="H697" s="9">
        <f t="shared" si="88"/>
        <v>0.98171946674683885</v>
      </c>
      <c r="I697" s="10">
        <f t="shared" si="89"/>
        <v>36.25</v>
      </c>
      <c r="J697" s="11">
        <f t="shared" si="90"/>
        <v>36.25</v>
      </c>
      <c r="K697" s="12">
        <f t="shared" si="91"/>
        <v>20.622622562794835</v>
      </c>
      <c r="L697" s="12">
        <f t="shared" si="92"/>
        <v>20.622622562794838</v>
      </c>
      <c r="M697" s="13">
        <f t="shared" si="93"/>
        <v>3.0099999999999989</v>
      </c>
      <c r="N697" s="2">
        <f t="shared" si="94"/>
        <v>79.460253084943218</v>
      </c>
    </row>
    <row r="698" spans="1:14" x14ac:dyDescent="0.35">
      <c r="A698" s="28" t="s">
        <v>455</v>
      </c>
      <c r="B698" s="29">
        <v>3.2</v>
      </c>
      <c r="C698" s="30">
        <v>5.28</v>
      </c>
      <c r="D698" s="31">
        <v>8.2899999999999991</v>
      </c>
      <c r="E698" s="28">
        <v>4.5</v>
      </c>
      <c r="F698" s="32">
        <v>0</v>
      </c>
      <c r="G698" s="27">
        <f t="shared" si="87"/>
        <v>73.174597207126652</v>
      </c>
      <c r="H698" s="9">
        <f t="shared" si="88"/>
        <v>0.40213226172153133</v>
      </c>
      <c r="I698" s="10">
        <f t="shared" si="89"/>
        <v>36.25</v>
      </c>
      <c r="J698" s="11">
        <f t="shared" si="90"/>
        <v>36.25</v>
      </c>
      <c r="K698" s="12">
        <f t="shared" si="91"/>
        <v>15.791611545685976</v>
      </c>
      <c r="L698" s="12">
        <f t="shared" si="92"/>
        <v>15.791611545685976</v>
      </c>
      <c r="M698" s="13">
        <f t="shared" si="93"/>
        <v>3.0099999999999989</v>
      </c>
      <c r="N698" s="2">
        <f t="shared" si="94"/>
        <v>73.174597207126652</v>
      </c>
    </row>
    <row r="699" spans="1:14" x14ac:dyDescent="0.35">
      <c r="A699" s="28" t="s">
        <v>455</v>
      </c>
      <c r="B699" s="29">
        <v>3.2</v>
      </c>
      <c r="C699" s="30">
        <v>5.28</v>
      </c>
      <c r="D699" s="31">
        <v>8.2899999999999991</v>
      </c>
      <c r="E699" s="28">
        <v>2.8</v>
      </c>
      <c r="F699" s="32">
        <v>0</v>
      </c>
      <c r="G699" s="27">
        <f t="shared" si="87"/>
        <v>80.548432640285142</v>
      </c>
      <c r="H699" s="9">
        <f t="shared" si="88"/>
        <v>1.073678201352156</v>
      </c>
      <c r="I699" s="10">
        <f t="shared" si="89"/>
        <v>36.25</v>
      </c>
      <c r="J699" s="11">
        <f t="shared" si="90"/>
        <v>36.25</v>
      </c>
      <c r="K699" s="12">
        <f t="shared" si="91"/>
        <v>21.51471712044528</v>
      </c>
      <c r="L699" s="12">
        <f t="shared" si="92"/>
        <v>21.51471712044528</v>
      </c>
      <c r="M699" s="13">
        <f t="shared" si="93"/>
        <v>3.0099999999999989</v>
      </c>
      <c r="N699" s="2">
        <f t="shared" si="94"/>
        <v>80.548432640285142</v>
      </c>
    </row>
    <row r="700" spans="1:14" x14ac:dyDescent="0.35">
      <c r="A700" s="28" t="s">
        <v>456</v>
      </c>
      <c r="B700" s="29">
        <v>17.8</v>
      </c>
      <c r="C700" s="30">
        <v>9.31</v>
      </c>
      <c r="D700" s="31">
        <v>9.74</v>
      </c>
      <c r="E700" s="28">
        <v>3.5</v>
      </c>
      <c r="F700" s="32">
        <v>0</v>
      </c>
      <c r="G700" s="27">
        <f t="shared" si="87"/>
        <v>46.892375308511518</v>
      </c>
      <c r="H700" s="9">
        <f t="shared" si="88"/>
        <v>0.76632351972073132</v>
      </c>
      <c r="I700" s="10">
        <f t="shared" si="89"/>
        <v>6.5168539325842696</v>
      </c>
      <c r="J700" s="11">
        <f t="shared" si="90"/>
        <v>6.5168539325842696</v>
      </c>
      <c r="K700" s="12">
        <f t="shared" si="91"/>
        <v>36.413691117289417</v>
      </c>
      <c r="L700" s="12">
        <f t="shared" si="92"/>
        <v>36.413691117289417</v>
      </c>
      <c r="M700" s="13">
        <f t="shared" si="93"/>
        <v>1</v>
      </c>
      <c r="N700" s="2">
        <f t="shared" si="94"/>
        <v>46.892375308511518</v>
      </c>
    </row>
    <row r="701" spans="1:14" x14ac:dyDescent="0.35">
      <c r="A701" s="28" t="s">
        <v>456</v>
      </c>
      <c r="B701" s="29">
        <v>17.8</v>
      </c>
      <c r="C701" s="30">
        <v>9.31</v>
      </c>
      <c r="D701" s="31">
        <v>9.74</v>
      </c>
      <c r="E701" s="28">
        <v>2.4</v>
      </c>
      <c r="F701" s="32">
        <v>0</v>
      </c>
      <c r="G701" s="27">
        <f t="shared" si="87"/>
        <v>55.545916387926283</v>
      </c>
      <c r="H701" s="9">
        <f t="shared" si="88"/>
        <v>1.2671724191881537</v>
      </c>
      <c r="I701" s="10">
        <f t="shared" si="89"/>
        <v>6.5168539325842696</v>
      </c>
      <c r="J701" s="11">
        <f t="shared" si="90"/>
        <v>6.5168539325842696</v>
      </c>
      <c r="K701" s="12">
        <f t="shared" si="91"/>
        <v>45.860045770184321</v>
      </c>
      <c r="L701" s="12">
        <f t="shared" si="92"/>
        <v>45.860045770184321</v>
      </c>
      <c r="M701" s="13">
        <f t="shared" si="93"/>
        <v>1</v>
      </c>
      <c r="N701" s="2">
        <f t="shared" si="94"/>
        <v>55.545916387926283</v>
      </c>
    </row>
    <row r="702" spans="1:14" x14ac:dyDescent="0.35">
      <c r="A702" s="28" t="s">
        <v>457</v>
      </c>
      <c r="B702" s="29">
        <v>1.8</v>
      </c>
      <c r="C702" s="30">
        <v>7.44</v>
      </c>
      <c r="D702" s="31">
        <v>8.17</v>
      </c>
      <c r="E702" s="28">
        <v>3.5</v>
      </c>
      <c r="F702" s="32">
        <v>0</v>
      </c>
      <c r="G702" s="27">
        <f t="shared" si="87"/>
        <v>80.068940138058977</v>
      </c>
      <c r="H702" s="9">
        <f t="shared" si="88"/>
        <v>0.76632351972073132</v>
      </c>
      <c r="I702" s="10">
        <f t="shared" si="89"/>
        <v>64.444444444444443</v>
      </c>
      <c r="J702" s="11">
        <f t="shared" si="90"/>
        <v>64.444444444444443</v>
      </c>
      <c r="K702" s="12">
        <f t="shared" si="91"/>
        <v>17.671145547676126</v>
      </c>
      <c r="L702" s="12">
        <f t="shared" si="92"/>
        <v>17.671145547676126</v>
      </c>
      <c r="M702" s="13">
        <f t="shared" si="93"/>
        <v>1</v>
      </c>
      <c r="N702" s="2">
        <f t="shared" si="94"/>
        <v>80.068940138058977</v>
      </c>
    </row>
    <row r="703" spans="1:14" x14ac:dyDescent="0.35">
      <c r="A703" s="28" t="s">
        <v>457</v>
      </c>
      <c r="B703" s="29">
        <v>1.8</v>
      </c>
      <c r="C703" s="30">
        <v>7.44</v>
      </c>
      <c r="D703" s="31">
        <v>8.17</v>
      </c>
      <c r="E703" s="28">
        <v>2.4</v>
      </c>
      <c r="F703" s="32">
        <v>0</v>
      </c>
      <c r="G703" s="27">
        <f t="shared" si="87"/>
        <v>85.799352056977185</v>
      </c>
      <c r="H703" s="9">
        <f t="shared" si="88"/>
        <v>1.2671724191881537</v>
      </c>
      <c r="I703" s="10">
        <f t="shared" si="89"/>
        <v>64.444444444444443</v>
      </c>
      <c r="J703" s="11">
        <f t="shared" si="90"/>
        <v>64.444444444444443</v>
      </c>
      <c r="K703" s="12">
        <f t="shared" si="91"/>
        <v>22.255352829178975</v>
      </c>
      <c r="L703" s="12">
        <f t="shared" si="92"/>
        <v>22.255352829178975</v>
      </c>
      <c r="M703" s="13">
        <f t="shared" si="93"/>
        <v>1</v>
      </c>
      <c r="N703" s="2">
        <f t="shared" si="94"/>
        <v>85.799352056977185</v>
      </c>
    </row>
    <row r="704" spans="1:14" x14ac:dyDescent="0.35">
      <c r="A704" s="28" t="s">
        <v>458</v>
      </c>
      <c r="B704" s="29">
        <v>2</v>
      </c>
      <c r="C704" s="30">
        <v>8.57</v>
      </c>
      <c r="D704" s="31">
        <v>9.4700000000000006</v>
      </c>
      <c r="E704" s="28">
        <v>2.8</v>
      </c>
      <c r="F704" s="32">
        <v>0</v>
      </c>
      <c r="G704" s="27">
        <f t="shared" si="87"/>
        <v>96.5026444026294</v>
      </c>
      <c r="H704" s="9">
        <f t="shared" si="88"/>
        <v>1.073678201352156</v>
      </c>
      <c r="I704" s="10">
        <f t="shared" si="89"/>
        <v>58</v>
      </c>
      <c r="J704" s="11">
        <f t="shared" si="90"/>
        <v>58</v>
      </c>
      <c r="K704" s="12">
        <f t="shared" si="91"/>
        <v>37.045515309408188</v>
      </c>
      <c r="L704" s="12">
        <f t="shared" si="92"/>
        <v>37.045515309408188</v>
      </c>
      <c r="M704" s="13">
        <f t="shared" si="93"/>
        <v>1</v>
      </c>
      <c r="N704" s="2">
        <f t="shared" si="94"/>
        <v>96.5026444026294</v>
      </c>
    </row>
    <row r="705" spans="1:14" x14ac:dyDescent="0.35">
      <c r="A705" s="28" t="s">
        <v>458</v>
      </c>
      <c r="B705" s="29">
        <v>2</v>
      </c>
      <c r="C705" s="30">
        <v>8.57</v>
      </c>
      <c r="D705" s="31">
        <v>9.4700000000000006</v>
      </c>
      <c r="E705" s="28">
        <v>4.5</v>
      </c>
      <c r="F705" s="32">
        <v>0</v>
      </c>
      <c r="G705" s="27">
        <f t="shared" si="87"/>
        <v>86.451060568124248</v>
      </c>
      <c r="H705" s="9">
        <f t="shared" si="88"/>
        <v>0.40213226172153133</v>
      </c>
      <c r="I705" s="10">
        <f t="shared" si="89"/>
        <v>58</v>
      </c>
      <c r="J705" s="11">
        <f t="shared" si="90"/>
        <v>58</v>
      </c>
      <c r="K705" s="12">
        <f t="shared" si="91"/>
        <v>27.191079668902916</v>
      </c>
      <c r="L705" s="12">
        <f t="shared" si="92"/>
        <v>27.191079668902916</v>
      </c>
      <c r="M705" s="13">
        <f t="shared" si="93"/>
        <v>1</v>
      </c>
      <c r="N705" s="2">
        <f t="shared" si="94"/>
        <v>86.451060568124248</v>
      </c>
    </row>
    <row r="706" spans="1:14" x14ac:dyDescent="0.35">
      <c r="A706" s="28" t="s">
        <v>458</v>
      </c>
      <c r="B706" s="29">
        <v>2</v>
      </c>
      <c r="C706" s="30">
        <v>8.57</v>
      </c>
      <c r="D706" s="31">
        <v>9.4700000000000006</v>
      </c>
      <c r="E706" s="28">
        <v>4.5</v>
      </c>
      <c r="F706" s="32">
        <v>0</v>
      </c>
      <c r="G706" s="27">
        <f t="shared" si="87"/>
        <v>86.451060568124248</v>
      </c>
      <c r="H706" s="9">
        <f t="shared" si="88"/>
        <v>0.40213226172153133</v>
      </c>
      <c r="I706" s="10">
        <f t="shared" si="89"/>
        <v>58</v>
      </c>
      <c r="J706" s="11">
        <f t="shared" si="90"/>
        <v>58</v>
      </c>
      <c r="K706" s="12">
        <f t="shared" si="91"/>
        <v>27.191079668902916</v>
      </c>
      <c r="L706" s="12">
        <f t="shared" si="92"/>
        <v>27.191079668902916</v>
      </c>
      <c r="M706" s="13">
        <f t="shared" si="93"/>
        <v>1</v>
      </c>
      <c r="N706" s="2">
        <f t="shared" si="94"/>
        <v>86.451060568124248</v>
      </c>
    </row>
    <row r="707" spans="1:14" x14ac:dyDescent="0.35">
      <c r="A707" s="28" t="s">
        <v>459</v>
      </c>
      <c r="B707" s="29">
        <v>23.1</v>
      </c>
      <c r="C707" s="30">
        <v>9.6</v>
      </c>
      <c r="D707" s="31">
        <v>11.9</v>
      </c>
      <c r="E707" s="28">
        <v>3.5</v>
      </c>
      <c r="F707" s="32">
        <v>0</v>
      </c>
      <c r="G707" s="27">
        <f t="shared" si="87"/>
        <v>99.916036193076494</v>
      </c>
      <c r="H707" s="9">
        <f t="shared" si="88"/>
        <v>0.76632351972073132</v>
      </c>
      <c r="I707" s="10">
        <f t="shared" si="89"/>
        <v>5.0216450216450212</v>
      </c>
      <c r="J707" s="11">
        <f t="shared" si="90"/>
        <v>5.0216450216450212</v>
      </c>
      <c r="K707" s="12">
        <f t="shared" si="91"/>
        <v>98.461104664670586</v>
      </c>
      <c r="L707" s="12">
        <f t="shared" si="92"/>
        <v>98.461104664670586</v>
      </c>
      <c r="M707" s="13">
        <f t="shared" si="93"/>
        <v>2.3000000000000007</v>
      </c>
      <c r="N707" s="2">
        <f t="shared" si="94"/>
        <v>99.916036193076494</v>
      </c>
    </row>
    <row r="708" spans="1:14" x14ac:dyDescent="0.35">
      <c r="A708" s="28" t="s">
        <v>459</v>
      </c>
      <c r="B708" s="29">
        <v>23.1</v>
      </c>
      <c r="C708" s="30">
        <v>9.6</v>
      </c>
      <c r="D708" s="31">
        <v>11.9</v>
      </c>
      <c r="E708" s="28">
        <v>2.4</v>
      </c>
      <c r="F708" s="32">
        <v>0</v>
      </c>
      <c r="G708" s="27">
        <f t="shared" si="87"/>
        <v>115.17315074651478</v>
      </c>
      <c r="H708" s="9">
        <f t="shared" si="88"/>
        <v>1.2671724191881537</v>
      </c>
      <c r="I708" s="10">
        <f t="shared" si="89"/>
        <v>5.0216450216450212</v>
      </c>
      <c r="J708" s="11">
        <f t="shared" si="90"/>
        <v>5.0216450216450212</v>
      </c>
      <c r="K708" s="12">
        <f t="shared" si="91"/>
        <v>124.00365433870435</v>
      </c>
      <c r="L708" s="12">
        <f t="shared" si="92"/>
        <v>124.00365433870435</v>
      </c>
      <c r="M708" s="13">
        <f t="shared" si="93"/>
        <v>2.3000000000000007</v>
      </c>
      <c r="N708" s="2">
        <f t="shared" si="94"/>
        <v>115.17315074651478</v>
      </c>
    </row>
    <row r="709" spans="1:14" x14ac:dyDescent="0.35">
      <c r="A709" s="28" t="s">
        <v>460</v>
      </c>
      <c r="B709" s="29">
        <v>2.1</v>
      </c>
      <c r="C709" s="30">
        <v>8.1999999999999993</v>
      </c>
      <c r="D709" s="31">
        <v>8.4</v>
      </c>
      <c r="E709" s="28">
        <v>2.5</v>
      </c>
      <c r="F709" s="32">
        <v>0</v>
      </c>
      <c r="G709" s="27">
        <f t="shared" ref="G709:G772" si="95">IF(N709&lt;20,"Binocular",N709)</f>
        <v>80.901236888929006</v>
      </c>
      <c r="H709" s="9">
        <f t="shared" si="88"/>
        <v>1.2176207188103867</v>
      </c>
      <c r="I709" s="10">
        <f t="shared" si="89"/>
        <v>55.238095238095234</v>
      </c>
      <c r="J709" s="11">
        <f t="shared" si="90"/>
        <v>55.238095238095234</v>
      </c>
      <c r="K709" s="12">
        <f t="shared" si="91"/>
        <v>24.183777792304351</v>
      </c>
      <c r="L709" s="12">
        <f t="shared" si="92"/>
        <v>24.183777792304351</v>
      </c>
      <c r="M709" s="13">
        <f t="shared" si="93"/>
        <v>1</v>
      </c>
      <c r="N709" s="2">
        <f t="shared" si="94"/>
        <v>80.901236888929006</v>
      </c>
    </row>
    <row r="710" spans="1:14" x14ac:dyDescent="0.35">
      <c r="A710" s="28" t="s">
        <v>461</v>
      </c>
      <c r="B710" s="29">
        <v>5.4</v>
      </c>
      <c r="C710" s="30">
        <v>8.1999999999999993</v>
      </c>
      <c r="D710" s="31">
        <v>10</v>
      </c>
      <c r="E710" s="28">
        <v>3.2</v>
      </c>
      <c r="F710" s="32">
        <v>0</v>
      </c>
      <c r="G710" s="27">
        <f t="shared" si="95"/>
        <v>78.557245876903792</v>
      </c>
      <c r="H710" s="9">
        <f t="shared" si="88"/>
        <v>0.89303923354085424</v>
      </c>
      <c r="I710" s="10">
        <f t="shared" si="89"/>
        <v>21.481481481481481</v>
      </c>
      <c r="J710" s="11">
        <f t="shared" si="90"/>
        <v>21.481481481481481</v>
      </c>
      <c r="K710" s="12">
        <f t="shared" si="91"/>
        <v>43.511879862343697</v>
      </c>
      <c r="L710" s="12">
        <f t="shared" si="92"/>
        <v>43.511879862343697</v>
      </c>
      <c r="M710" s="13">
        <f t="shared" si="93"/>
        <v>1.8000000000000007</v>
      </c>
      <c r="N710" s="2">
        <f t="shared" si="94"/>
        <v>78.557245876903792</v>
      </c>
    </row>
    <row r="711" spans="1:14" x14ac:dyDescent="0.35">
      <c r="A711" s="28" t="s">
        <v>462</v>
      </c>
      <c r="B711" s="29">
        <v>12</v>
      </c>
      <c r="C711" s="30">
        <v>9.2100000000000009</v>
      </c>
      <c r="D711" s="31">
        <v>10.29</v>
      </c>
      <c r="E711" s="28">
        <v>3.8</v>
      </c>
      <c r="F711" s="32">
        <v>0</v>
      </c>
      <c r="G711" s="27">
        <f t="shared" si="95"/>
        <v>58.968000344893284</v>
      </c>
      <c r="H711" s="9">
        <f t="shared" si="88"/>
        <v>0.64741348898160545</v>
      </c>
      <c r="I711" s="10">
        <f t="shared" si="89"/>
        <v>9.6666666666666661</v>
      </c>
      <c r="J711" s="11">
        <f t="shared" si="90"/>
        <v>9.6666666666666661</v>
      </c>
      <c r="K711" s="12">
        <f t="shared" si="91"/>
        <v>44.410196808121285</v>
      </c>
      <c r="L711" s="12">
        <f t="shared" si="92"/>
        <v>44.410196808121285</v>
      </c>
      <c r="M711" s="13">
        <f t="shared" si="93"/>
        <v>1.0799999999999983</v>
      </c>
      <c r="N711" s="2">
        <f t="shared" si="94"/>
        <v>58.968000344893284</v>
      </c>
    </row>
    <row r="712" spans="1:14" x14ac:dyDescent="0.35">
      <c r="A712" s="28" t="s">
        <v>462</v>
      </c>
      <c r="B712" s="29">
        <v>12</v>
      </c>
      <c r="C712" s="30">
        <v>9.2100000000000009</v>
      </c>
      <c r="D712" s="31">
        <v>10.29</v>
      </c>
      <c r="E712" s="28">
        <v>3.35</v>
      </c>
      <c r="F712" s="32">
        <v>0</v>
      </c>
      <c r="G712" s="27">
        <f t="shared" si="95"/>
        <v>62.329799210820511</v>
      </c>
      <c r="H712" s="9">
        <f t="shared" si="88"/>
        <v>0.82872319376969927</v>
      </c>
      <c r="I712" s="10">
        <f t="shared" si="89"/>
        <v>9.6666666666666661</v>
      </c>
      <c r="J712" s="11">
        <f t="shared" si="90"/>
        <v>9.6666666666666661</v>
      </c>
      <c r="K712" s="12">
        <f t="shared" si="91"/>
        <v>48.277485130084386</v>
      </c>
      <c r="L712" s="12">
        <f t="shared" si="92"/>
        <v>48.277485130084386</v>
      </c>
      <c r="M712" s="13">
        <f t="shared" si="93"/>
        <v>1.0799999999999983</v>
      </c>
      <c r="N712" s="2">
        <f t="shared" si="94"/>
        <v>62.329799210820511</v>
      </c>
    </row>
    <row r="713" spans="1:14" x14ac:dyDescent="0.35">
      <c r="A713" s="28" t="s">
        <v>463</v>
      </c>
      <c r="B713" s="29">
        <v>8.6999999999999993</v>
      </c>
      <c r="C713" s="30">
        <v>9.31</v>
      </c>
      <c r="D713" s="31">
        <v>11.1</v>
      </c>
      <c r="E713" s="28">
        <v>2.4</v>
      </c>
      <c r="F713" s="32">
        <v>0</v>
      </c>
      <c r="G713" s="27">
        <f t="shared" si="95"/>
        <v>100.86760458610182</v>
      </c>
      <c r="H713" s="9">
        <f t="shared" si="88"/>
        <v>1.2671724191881537</v>
      </c>
      <c r="I713" s="10">
        <f t="shared" si="89"/>
        <v>13.333333333333334</v>
      </c>
      <c r="J713" s="11">
        <f t="shared" si="90"/>
        <v>13.333333333333334</v>
      </c>
      <c r="K713" s="12">
        <f t="shared" si="91"/>
        <v>85.789568578641919</v>
      </c>
      <c r="L713" s="12">
        <f t="shared" si="92"/>
        <v>85.789568578641919</v>
      </c>
      <c r="M713" s="13">
        <f t="shared" si="93"/>
        <v>1.7899999999999991</v>
      </c>
      <c r="N713" s="2">
        <f t="shared" si="94"/>
        <v>100.86760458610182</v>
      </c>
    </row>
    <row r="714" spans="1:14" x14ac:dyDescent="0.35">
      <c r="A714" s="28" t="s">
        <v>463</v>
      </c>
      <c r="B714" s="29">
        <v>8.6999999999999993</v>
      </c>
      <c r="C714" s="30">
        <v>9.31</v>
      </c>
      <c r="D714" s="31">
        <v>11.1</v>
      </c>
      <c r="E714" s="28">
        <v>3.5</v>
      </c>
      <c r="F714" s="32">
        <v>0</v>
      </c>
      <c r="G714" s="27">
        <f t="shared" si="95"/>
        <v>88.500782006978696</v>
      </c>
      <c r="H714" s="9">
        <f t="shared" si="88"/>
        <v>0.76632351972073132</v>
      </c>
      <c r="I714" s="10">
        <f t="shared" si="89"/>
        <v>13.333333333333334</v>
      </c>
      <c r="J714" s="11">
        <f t="shared" si="90"/>
        <v>13.333333333333334</v>
      </c>
      <c r="K714" s="12">
        <f t="shared" si="91"/>
        <v>68.118441637910067</v>
      </c>
      <c r="L714" s="12">
        <f t="shared" si="92"/>
        <v>68.118441637910067</v>
      </c>
      <c r="M714" s="13">
        <f t="shared" si="93"/>
        <v>1.7899999999999991</v>
      </c>
      <c r="N714" s="2">
        <f t="shared" si="94"/>
        <v>88.500782006978696</v>
      </c>
    </row>
    <row r="715" spans="1:14" x14ac:dyDescent="0.35">
      <c r="A715" s="28" t="s">
        <v>464</v>
      </c>
      <c r="B715" s="29">
        <v>5.4</v>
      </c>
      <c r="C715" s="30">
        <v>8.49</v>
      </c>
      <c r="D715" s="31">
        <v>9.11</v>
      </c>
      <c r="E715" s="28">
        <v>4.8</v>
      </c>
      <c r="F715" s="32">
        <v>0</v>
      </c>
      <c r="G715" s="27">
        <f t="shared" si="95"/>
        <v>48.479616264854414</v>
      </c>
      <c r="H715" s="9">
        <f t="shared" si="88"/>
        <v>0.31177357476055589</v>
      </c>
      <c r="I715" s="10">
        <f t="shared" si="89"/>
        <v>21.481481481481481</v>
      </c>
      <c r="J715" s="11">
        <f t="shared" si="90"/>
        <v>21.481481481481481</v>
      </c>
      <c r="K715" s="12">
        <f t="shared" si="91"/>
        <v>22.098088826492788</v>
      </c>
      <c r="L715" s="12">
        <f t="shared" si="92"/>
        <v>22.098088826492788</v>
      </c>
      <c r="M715" s="13">
        <f t="shared" si="93"/>
        <v>1</v>
      </c>
      <c r="N715" s="2">
        <f t="shared" si="94"/>
        <v>48.479616264854414</v>
      </c>
    </row>
    <row r="716" spans="1:14" x14ac:dyDescent="0.35">
      <c r="A716" s="28" t="s">
        <v>465</v>
      </c>
      <c r="B716" s="29">
        <v>5.6</v>
      </c>
      <c r="C716" s="30">
        <v>8.66</v>
      </c>
      <c r="D716" s="31">
        <v>9.52</v>
      </c>
      <c r="E716" s="28">
        <v>4.8</v>
      </c>
      <c r="F716" s="32">
        <v>0</v>
      </c>
      <c r="G716" s="27">
        <f t="shared" si="95"/>
        <v>52.959700215474712</v>
      </c>
      <c r="H716" s="9">
        <f t="shared" si="88"/>
        <v>0.31177357476055589</v>
      </c>
      <c r="I716" s="10">
        <f t="shared" si="89"/>
        <v>20.714285714285715</v>
      </c>
      <c r="J716" s="11">
        <f t="shared" si="90"/>
        <v>20.714285714285715</v>
      </c>
      <c r="K716" s="12">
        <f t="shared" si="91"/>
        <v>26.690377414056545</v>
      </c>
      <c r="L716" s="12">
        <f t="shared" si="92"/>
        <v>26.690377414056545</v>
      </c>
      <c r="M716" s="13">
        <f t="shared" si="93"/>
        <v>1</v>
      </c>
      <c r="N716" s="2">
        <f t="shared" si="94"/>
        <v>52.959700215474712</v>
      </c>
    </row>
    <row r="717" spans="1:14" x14ac:dyDescent="0.35">
      <c r="A717" s="28" t="s">
        <v>466</v>
      </c>
      <c r="B717" s="29">
        <v>9.1999999999999993</v>
      </c>
      <c r="C717" s="30">
        <v>9.23</v>
      </c>
      <c r="D717" s="31">
        <v>10.68</v>
      </c>
      <c r="E717" s="28">
        <v>3.5</v>
      </c>
      <c r="F717" s="32">
        <v>0</v>
      </c>
      <c r="G717" s="27">
        <f t="shared" si="95"/>
        <v>75.807695368200712</v>
      </c>
      <c r="H717" s="9">
        <f t="shared" si="88"/>
        <v>0.76632351972073132</v>
      </c>
      <c r="I717" s="10">
        <f t="shared" si="89"/>
        <v>12.608695652173914</v>
      </c>
      <c r="J717" s="11">
        <f t="shared" si="90"/>
        <v>12.608695652173914</v>
      </c>
      <c r="K717" s="12">
        <f t="shared" si="91"/>
        <v>56.139004089090442</v>
      </c>
      <c r="L717" s="12">
        <f t="shared" si="92"/>
        <v>56.139004089090442</v>
      </c>
      <c r="M717" s="13">
        <f t="shared" si="93"/>
        <v>1.4499999999999993</v>
      </c>
      <c r="N717" s="2">
        <f t="shared" si="94"/>
        <v>75.807695368200712</v>
      </c>
    </row>
    <row r="718" spans="1:14" x14ac:dyDescent="0.35">
      <c r="A718" s="28" t="s">
        <v>467</v>
      </c>
      <c r="B718" s="29">
        <v>18.2</v>
      </c>
      <c r="C718" s="30">
        <v>7.93</v>
      </c>
      <c r="D718" s="31">
        <v>9.9600000000000009</v>
      </c>
      <c r="E718" s="28">
        <v>2.8</v>
      </c>
      <c r="F718" s="32">
        <v>0</v>
      </c>
      <c r="G718" s="27">
        <f t="shared" si="95"/>
        <v>62.930934735672835</v>
      </c>
      <c r="H718" s="9">
        <f t="shared" si="88"/>
        <v>1.073678201352156</v>
      </c>
      <c r="I718" s="10">
        <f t="shared" si="89"/>
        <v>6.3736263736263741</v>
      </c>
      <c r="J718" s="11">
        <f t="shared" si="90"/>
        <v>6.3736263736263741</v>
      </c>
      <c r="K718" s="12">
        <f t="shared" si="91"/>
        <v>46.423260581142024</v>
      </c>
      <c r="L718" s="12">
        <f t="shared" si="92"/>
        <v>46.423260581142024</v>
      </c>
      <c r="M718" s="13">
        <f t="shared" si="93"/>
        <v>2.0300000000000011</v>
      </c>
      <c r="N718" s="2">
        <f t="shared" si="94"/>
        <v>62.930934735672835</v>
      </c>
    </row>
    <row r="719" spans="1:14" x14ac:dyDescent="0.35">
      <c r="A719" s="28" t="s">
        <v>468</v>
      </c>
      <c r="B719" s="29">
        <v>2.1</v>
      </c>
      <c r="C719" s="30">
        <v>8.44</v>
      </c>
      <c r="D719" s="31">
        <v>9.07</v>
      </c>
      <c r="E719" s="28">
        <v>4.8</v>
      </c>
      <c r="F719" s="32">
        <v>0</v>
      </c>
      <c r="G719" s="27">
        <f t="shared" si="95"/>
        <v>77.973391900208682</v>
      </c>
      <c r="H719" s="9">
        <f t="shared" si="88"/>
        <v>0.31177357476055589</v>
      </c>
      <c r="I719" s="10">
        <f t="shared" si="89"/>
        <v>55.238095238095234</v>
      </c>
      <c r="J719" s="11">
        <f t="shared" si="90"/>
        <v>55.238095238095234</v>
      </c>
      <c r="K719" s="12">
        <f t="shared" si="91"/>
        <v>21.694753250082208</v>
      </c>
      <c r="L719" s="12">
        <f t="shared" si="92"/>
        <v>21.694753250082208</v>
      </c>
      <c r="M719" s="13">
        <f t="shared" si="93"/>
        <v>1</v>
      </c>
      <c r="N719" s="2">
        <f t="shared" si="94"/>
        <v>77.973391900208682</v>
      </c>
    </row>
    <row r="720" spans="1:14" x14ac:dyDescent="0.35">
      <c r="A720" s="28" t="s">
        <v>469</v>
      </c>
      <c r="B720" s="29">
        <v>4.2</v>
      </c>
      <c r="C720" s="30">
        <v>7.62</v>
      </c>
      <c r="D720" s="31">
        <v>9.81</v>
      </c>
      <c r="E720" s="28">
        <v>2.8</v>
      </c>
      <c r="F720" s="32">
        <v>0</v>
      </c>
      <c r="G720" s="27">
        <f t="shared" si="95"/>
        <v>88.228450645297315</v>
      </c>
      <c r="H720" s="9">
        <f t="shared" si="88"/>
        <v>1.073678201352156</v>
      </c>
      <c r="I720" s="10">
        <f t="shared" si="89"/>
        <v>27.619047619047617</v>
      </c>
      <c r="J720" s="11">
        <f t="shared" si="90"/>
        <v>27.619047619047617</v>
      </c>
      <c r="K720" s="12">
        <f t="shared" si="91"/>
        <v>43.324707594370146</v>
      </c>
      <c r="L720" s="12">
        <f t="shared" si="92"/>
        <v>43.324707594370146</v>
      </c>
      <c r="M720" s="13">
        <f t="shared" si="93"/>
        <v>2.1900000000000004</v>
      </c>
      <c r="N720" s="2">
        <f t="shared" si="94"/>
        <v>88.228450645297315</v>
      </c>
    </row>
    <row r="721" spans="1:14" x14ac:dyDescent="0.35">
      <c r="A721" s="28" t="s">
        <v>470</v>
      </c>
      <c r="B721" s="29">
        <v>2.7</v>
      </c>
      <c r="C721" s="30">
        <v>2.89</v>
      </c>
      <c r="D721" s="31">
        <v>6.27</v>
      </c>
      <c r="E721" s="28">
        <v>3</v>
      </c>
      <c r="F721" s="32">
        <v>0</v>
      </c>
      <c r="G721" s="27">
        <f t="shared" si="95"/>
        <v>70.26546127840777</v>
      </c>
      <c r="H721" s="9">
        <f t="shared" si="88"/>
        <v>0.98171946674683885</v>
      </c>
      <c r="I721" s="10">
        <f t="shared" si="89"/>
        <v>42.962962962962962</v>
      </c>
      <c r="J721" s="11">
        <f t="shared" si="90"/>
        <v>42.962962962962962</v>
      </c>
      <c r="K721" s="12">
        <f t="shared" si="91"/>
        <v>8.1347440578368158</v>
      </c>
      <c r="L721" s="12">
        <f t="shared" si="92"/>
        <v>8.1347440578368158</v>
      </c>
      <c r="M721" s="13">
        <f t="shared" si="93"/>
        <v>3.3799999999999994</v>
      </c>
      <c r="N721" s="2">
        <f t="shared" si="94"/>
        <v>70.26546127840777</v>
      </c>
    </row>
    <row r="722" spans="1:14" x14ac:dyDescent="0.35">
      <c r="A722" s="28" t="s">
        <v>470</v>
      </c>
      <c r="B722" s="29">
        <v>2.8</v>
      </c>
      <c r="C722" s="30">
        <v>2.86</v>
      </c>
      <c r="D722" s="31">
        <v>6.27</v>
      </c>
      <c r="E722" s="28">
        <v>3.5</v>
      </c>
      <c r="F722" s="32">
        <v>0</v>
      </c>
      <c r="G722" s="27">
        <f t="shared" si="95"/>
        <v>67.41462371255102</v>
      </c>
      <c r="H722" s="9">
        <f t="shared" si="88"/>
        <v>0.76632351972073132</v>
      </c>
      <c r="I722" s="10">
        <f t="shared" si="89"/>
        <v>41.428571428571431</v>
      </c>
      <c r="J722" s="11">
        <f t="shared" si="90"/>
        <v>41.428571428571431</v>
      </c>
      <c r="K722" s="12">
        <f t="shared" si="91"/>
        <v>7.3665595496743039</v>
      </c>
      <c r="L722" s="12">
        <f t="shared" si="92"/>
        <v>7.3665595496743039</v>
      </c>
      <c r="M722" s="13">
        <f t="shared" si="93"/>
        <v>3.4099999999999997</v>
      </c>
      <c r="N722" s="2">
        <f t="shared" si="94"/>
        <v>67.41462371255102</v>
      </c>
    </row>
    <row r="723" spans="1:14" x14ac:dyDescent="0.35">
      <c r="A723" s="28" t="s">
        <v>470</v>
      </c>
      <c r="B723" s="29">
        <v>2.8</v>
      </c>
      <c r="C723" s="30">
        <v>2.86</v>
      </c>
      <c r="D723" s="31">
        <v>6.27</v>
      </c>
      <c r="E723" s="28">
        <v>4.7</v>
      </c>
      <c r="F723" s="32">
        <v>0</v>
      </c>
      <c r="G723" s="27">
        <f t="shared" si="95"/>
        <v>64.797543660986065</v>
      </c>
      <c r="H723" s="9">
        <f t="shared" si="88"/>
        <v>0.34085521624755066</v>
      </c>
      <c r="I723" s="10">
        <f t="shared" si="89"/>
        <v>41.428571428571431</v>
      </c>
      <c r="J723" s="11">
        <f t="shared" si="90"/>
        <v>41.428571428571431</v>
      </c>
      <c r="K723" s="12">
        <f t="shared" si="91"/>
        <v>6.0557933014846403</v>
      </c>
      <c r="L723" s="12">
        <f t="shared" si="92"/>
        <v>6.0557933014846403</v>
      </c>
      <c r="M723" s="13">
        <f t="shared" si="93"/>
        <v>3.4099999999999997</v>
      </c>
      <c r="N723" s="2">
        <f t="shared" si="94"/>
        <v>64.797543660986065</v>
      </c>
    </row>
    <row r="724" spans="1:14" x14ac:dyDescent="0.35">
      <c r="A724" s="28" t="s">
        <v>470</v>
      </c>
      <c r="B724" s="29">
        <v>2.8</v>
      </c>
      <c r="C724" s="30">
        <v>2.89</v>
      </c>
      <c r="D724" s="31">
        <v>6.27</v>
      </c>
      <c r="E724" s="28">
        <v>2.5</v>
      </c>
      <c r="F724" s="32">
        <v>0</v>
      </c>
      <c r="G724" s="27">
        <f t="shared" si="95"/>
        <v>70.362383855465851</v>
      </c>
      <c r="H724" s="9">
        <f t="shared" si="88"/>
        <v>1.2176207188103867</v>
      </c>
      <c r="I724" s="10">
        <f t="shared" si="89"/>
        <v>41.428571428571431</v>
      </c>
      <c r="J724" s="11">
        <f t="shared" si="90"/>
        <v>41.428571428571431</v>
      </c>
      <c r="K724" s="12">
        <f t="shared" si="91"/>
        <v>9.068263764418008</v>
      </c>
      <c r="L724" s="12">
        <f t="shared" si="92"/>
        <v>9.068263764418008</v>
      </c>
      <c r="M724" s="13">
        <f t="shared" si="93"/>
        <v>3.3799999999999994</v>
      </c>
      <c r="N724" s="2">
        <f t="shared" si="94"/>
        <v>70.362383855465851</v>
      </c>
    </row>
    <row r="725" spans="1:14" x14ac:dyDescent="0.35">
      <c r="A725" s="28" t="s">
        <v>470</v>
      </c>
      <c r="B725" s="29">
        <v>2.8</v>
      </c>
      <c r="C725" s="30">
        <v>2.89</v>
      </c>
      <c r="D725" s="31">
        <v>6.27</v>
      </c>
      <c r="E725" s="28">
        <v>2.5</v>
      </c>
      <c r="F725" s="32">
        <v>0</v>
      </c>
      <c r="G725" s="27">
        <f t="shared" si="95"/>
        <v>70.362383855465851</v>
      </c>
      <c r="H725" s="9">
        <f t="shared" si="88"/>
        <v>1.2176207188103867</v>
      </c>
      <c r="I725" s="10">
        <f t="shared" si="89"/>
        <v>41.428571428571431</v>
      </c>
      <c r="J725" s="11">
        <f t="shared" si="90"/>
        <v>41.428571428571431</v>
      </c>
      <c r="K725" s="12">
        <f t="shared" si="91"/>
        <v>9.068263764418008</v>
      </c>
      <c r="L725" s="12">
        <f t="shared" si="92"/>
        <v>9.068263764418008</v>
      </c>
      <c r="M725" s="13">
        <f t="shared" si="93"/>
        <v>3.3799999999999994</v>
      </c>
      <c r="N725" s="2">
        <f t="shared" si="94"/>
        <v>70.362383855465851</v>
      </c>
    </row>
    <row r="726" spans="1:14" x14ac:dyDescent="0.35">
      <c r="A726" s="28" t="s">
        <v>471</v>
      </c>
      <c r="B726" s="29">
        <v>1.5</v>
      </c>
      <c r="C726" s="30">
        <v>6.34</v>
      </c>
      <c r="D726" s="31">
        <v>6.75</v>
      </c>
      <c r="E726" s="28">
        <v>2.8</v>
      </c>
      <c r="F726" s="32">
        <v>0</v>
      </c>
      <c r="G726" s="27">
        <f t="shared" si="95"/>
        <v>79.273206096953473</v>
      </c>
      <c r="H726" s="9">
        <f t="shared" si="88"/>
        <v>1.073678201352156</v>
      </c>
      <c r="I726" s="10">
        <f t="shared" si="89"/>
        <v>77.333333333333329</v>
      </c>
      <c r="J726" s="11">
        <f t="shared" si="90"/>
        <v>77.333333333333329</v>
      </c>
      <c r="K726" s="12">
        <f t="shared" si="91"/>
        <v>10.586091422261662</v>
      </c>
      <c r="L726" s="12">
        <f t="shared" si="92"/>
        <v>10.586091422261662</v>
      </c>
      <c r="M726" s="13">
        <f t="shared" si="93"/>
        <v>1</v>
      </c>
      <c r="N726" s="2">
        <f t="shared" si="94"/>
        <v>79.273206096953473</v>
      </c>
    </row>
    <row r="727" spans="1:14" x14ac:dyDescent="0.35">
      <c r="A727" s="28" t="s">
        <v>472</v>
      </c>
      <c r="B727" s="29">
        <v>9.9</v>
      </c>
      <c r="C727" s="30">
        <v>7.74</v>
      </c>
      <c r="D727" s="31">
        <v>8.1199999999999992</v>
      </c>
      <c r="E727" s="28">
        <v>2.5</v>
      </c>
      <c r="F727" s="32">
        <v>0</v>
      </c>
      <c r="G727" s="27">
        <f t="shared" si="95"/>
        <v>36.908590886402202</v>
      </c>
      <c r="H727" s="9">
        <f t="shared" ref="H727:H790" si="96">0.0149136546170395+0.124667306072993*(6.5-E727)^1.63506511158234</f>
        <v>1.2176207188103867</v>
      </c>
      <c r="I727" s="10">
        <f t="shared" ref="I727:I790" si="97">116/B727</f>
        <v>11.717171717171716</v>
      </c>
      <c r="J727" s="11">
        <f t="shared" ref="J727:J790" si="98">116/B727-ROUND(116/B727-116/1.2213*(0.0950502775050452+(1.12627632206642)/((1+(F727/0.302756091410027)^2.26536793426585)^0.152776210790626))/B727,0)*(-0.124502804842503+15.5919411863431*F727-79.952641306428*F727^2+46.497636868053*F727^3+180.046972257086*F727^4-96.0995272278428*F727^5-312.155425754896*F727^6+252.108685457266*F727^7)</f>
        <v>11.717171717171716</v>
      </c>
      <c r="K727" s="12">
        <f t="shared" ref="K727:K790" si="99">10^((IF(D727&lt;C727,C727,D727)+H727-2.7)/5)</f>
        <v>21.258085221470203</v>
      </c>
      <c r="L727" s="12">
        <f t="shared" ref="L727:L790" si="100">SQRT(((K727/2)^2*PI()+((K727*F727)/2)^2*PI())/PI())*2</f>
        <v>21.258085221470203</v>
      </c>
      <c r="M727" s="13">
        <f t="shared" ref="M727:M790" si="101">IF(ABS(D727-C727)&lt;1,1,ABS(D727-C727))</f>
        <v>1</v>
      </c>
      <c r="N727" s="2">
        <f t="shared" ref="N727:N790" si="102">28.2004379647114*J727^0.54341406881422+7.93181801181747*L727^0.57008922996566-279.748706397389*M727^-0.076600150962929/B727^0.461363131302114+8.14981519358482*M727^0.468237554468765-26.8211959485956</f>
        <v>36.908590886402202</v>
      </c>
    </row>
    <row r="728" spans="1:14" x14ac:dyDescent="0.35">
      <c r="A728" s="28" t="s">
        <v>473</v>
      </c>
      <c r="B728" s="29">
        <v>13.6</v>
      </c>
      <c r="C728" s="30">
        <v>6.5</v>
      </c>
      <c r="D728" s="31">
        <v>10.31</v>
      </c>
      <c r="E728" s="28">
        <v>2.8</v>
      </c>
      <c r="F728" s="32">
        <v>0</v>
      </c>
      <c r="G728" s="27">
        <f t="shared" si="95"/>
        <v>80.611582091797231</v>
      </c>
      <c r="H728" s="9">
        <f t="shared" si="96"/>
        <v>1.073678201352156</v>
      </c>
      <c r="I728" s="10">
        <f t="shared" si="97"/>
        <v>8.5294117647058822</v>
      </c>
      <c r="J728" s="11">
        <f t="shared" si="98"/>
        <v>8.5294117647058822</v>
      </c>
      <c r="K728" s="12">
        <f t="shared" si="99"/>
        <v>54.542575349104347</v>
      </c>
      <c r="L728" s="12">
        <f t="shared" si="100"/>
        <v>54.542575349104347</v>
      </c>
      <c r="M728" s="13">
        <f t="shared" si="101"/>
        <v>3.8100000000000005</v>
      </c>
      <c r="N728" s="2">
        <f t="shared" si="102"/>
        <v>80.611582091797231</v>
      </c>
    </row>
    <row r="729" spans="1:14" x14ac:dyDescent="0.35">
      <c r="A729" s="28" t="s">
        <v>474</v>
      </c>
      <c r="B729" s="29">
        <v>11.9</v>
      </c>
      <c r="C729" s="30">
        <v>8.6999999999999993</v>
      </c>
      <c r="D729" s="31">
        <v>10.3</v>
      </c>
      <c r="E729" s="28">
        <v>2.8</v>
      </c>
      <c r="F729" s="32">
        <v>0</v>
      </c>
      <c r="G729" s="27">
        <f t="shared" si="95"/>
        <v>71.773620611220437</v>
      </c>
      <c r="H729" s="9">
        <f t="shared" si="96"/>
        <v>1.073678201352156</v>
      </c>
      <c r="I729" s="10">
        <f t="shared" si="97"/>
        <v>9.7478991596638647</v>
      </c>
      <c r="J729" s="11">
        <f t="shared" si="98"/>
        <v>9.7478991596638647</v>
      </c>
      <c r="K729" s="12">
        <f t="shared" si="99"/>
        <v>54.291974978802386</v>
      </c>
      <c r="L729" s="12">
        <f t="shared" si="100"/>
        <v>54.291974978802386</v>
      </c>
      <c r="M729" s="13">
        <f t="shared" si="101"/>
        <v>1.6000000000000014</v>
      </c>
      <c r="N729" s="2">
        <f t="shared" si="102"/>
        <v>71.773620611220437</v>
      </c>
    </row>
    <row r="730" spans="1:14" x14ac:dyDescent="0.35">
      <c r="A730" s="28" t="s">
        <v>475</v>
      </c>
      <c r="B730" s="29">
        <v>1.9</v>
      </c>
      <c r="C730" s="30">
        <v>7.29</v>
      </c>
      <c r="D730" s="31">
        <v>8.68</v>
      </c>
      <c r="E730" s="28">
        <v>2.8</v>
      </c>
      <c r="F730" s="32">
        <v>0</v>
      </c>
      <c r="G730" s="27">
        <f t="shared" si="95"/>
        <v>93.770890601964084</v>
      </c>
      <c r="H730" s="9">
        <f t="shared" si="96"/>
        <v>1.073678201352156</v>
      </c>
      <c r="I730" s="10">
        <f t="shared" si="97"/>
        <v>61.05263157894737</v>
      </c>
      <c r="J730" s="11">
        <f t="shared" si="98"/>
        <v>61.05263157894737</v>
      </c>
      <c r="K730" s="12">
        <f t="shared" si="99"/>
        <v>25.747533997646734</v>
      </c>
      <c r="L730" s="12">
        <f t="shared" si="100"/>
        <v>25.747533997646734</v>
      </c>
      <c r="M730" s="13">
        <f t="shared" si="101"/>
        <v>1.3899999999999997</v>
      </c>
      <c r="N730" s="2">
        <f t="shared" si="102"/>
        <v>93.770890601964084</v>
      </c>
    </row>
    <row r="731" spans="1:14" x14ac:dyDescent="0.35">
      <c r="A731" s="28" t="s">
        <v>476</v>
      </c>
      <c r="B731" s="29">
        <v>2.9</v>
      </c>
      <c r="C731" s="30">
        <v>5.03</v>
      </c>
      <c r="D731" s="31">
        <v>7.52</v>
      </c>
      <c r="E731" s="28">
        <v>2.5</v>
      </c>
      <c r="F731" s="32">
        <v>0</v>
      </c>
      <c r="G731" s="27">
        <f t="shared" si="95"/>
        <v>74.09050607707978</v>
      </c>
      <c r="H731" s="9">
        <f t="shared" si="96"/>
        <v>1.2176207188103867</v>
      </c>
      <c r="I731" s="10">
        <f t="shared" si="97"/>
        <v>40</v>
      </c>
      <c r="J731" s="11">
        <f t="shared" si="98"/>
        <v>40</v>
      </c>
      <c r="K731" s="12">
        <f t="shared" si="99"/>
        <v>16.1259067370666</v>
      </c>
      <c r="L731" s="12">
        <f t="shared" si="100"/>
        <v>16.1259067370666</v>
      </c>
      <c r="M731" s="13">
        <f t="shared" si="101"/>
        <v>2.4899999999999993</v>
      </c>
      <c r="N731" s="2">
        <f t="shared" si="102"/>
        <v>74.09050607707978</v>
      </c>
    </row>
    <row r="732" spans="1:14" x14ac:dyDescent="0.35">
      <c r="A732" s="28" t="s">
        <v>477</v>
      </c>
      <c r="B732" s="29">
        <v>3.5</v>
      </c>
      <c r="C732" s="30">
        <v>7.48</v>
      </c>
      <c r="D732" s="31">
        <v>8.02</v>
      </c>
      <c r="E732" s="28">
        <v>2.8</v>
      </c>
      <c r="F732" s="32">
        <v>0</v>
      </c>
      <c r="G732" s="27">
        <f t="shared" si="95"/>
        <v>55.876590344158686</v>
      </c>
      <c r="H732" s="9">
        <f t="shared" si="96"/>
        <v>1.073678201352156</v>
      </c>
      <c r="I732" s="10">
        <f t="shared" si="97"/>
        <v>33.142857142857146</v>
      </c>
      <c r="J732" s="11">
        <f t="shared" si="98"/>
        <v>33.142857142857146</v>
      </c>
      <c r="K732" s="12">
        <f t="shared" si="99"/>
        <v>18.999214252256369</v>
      </c>
      <c r="L732" s="12">
        <f t="shared" si="100"/>
        <v>18.999214252256369</v>
      </c>
      <c r="M732" s="13">
        <f t="shared" si="101"/>
        <v>1</v>
      </c>
      <c r="N732" s="2">
        <f t="shared" si="102"/>
        <v>55.876590344158686</v>
      </c>
    </row>
    <row r="733" spans="1:14" x14ac:dyDescent="0.35">
      <c r="A733" s="28" t="s">
        <v>478</v>
      </c>
      <c r="B733" s="29">
        <v>2.5</v>
      </c>
      <c r="C733" s="30">
        <v>4.63</v>
      </c>
      <c r="D733" s="31">
        <v>6.92</v>
      </c>
      <c r="E733" s="28">
        <v>2.65</v>
      </c>
      <c r="F733" s="32">
        <v>0</v>
      </c>
      <c r="G733" s="27">
        <f t="shared" si="95"/>
        <v>72.512963023085717</v>
      </c>
      <c r="H733" s="9">
        <f t="shared" si="96"/>
        <v>1.1447589666242659</v>
      </c>
      <c r="I733" s="10">
        <f t="shared" si="97"/>
        <v>46.4</v>
      </c>
      <c r="J733" s="11">
        <f t="shared" si="98"/>
        <v>46.4</v>
      </c>
      <c r="K733" s="12">
        <f t="shared" si="99"/>
        <v>11.829102454339605</v>
      </c>
      <c r="L733" s="12">
        <f t="shared" si="100"/>
        <v>11.829102454339605</v>
      </c>
      <c r="M733" s="13">
        <f t="shared" si="101"/>
        <v>2.29</v>
      </c>
      <c r="N733" s="2">
        <f t="shared" si="102"/>
        <v>72.512963023085717</v>
      </c>
    </row>
    <row r="734" spans="1:14" x14ac:dyDescent="0.35">
      <c r="A734" s="28" t="s">
        <v>479</v>
      </c>
      <c r="B734" s="29">
        <v>7.2</v>
      </c>
      <c r="C734" s="30">
        <v>4.63</v>
      </c>
      <c r="D734" s="31">
        <v>9.0500000000000007</v>
      </c>
      <c r="E734" s="28">
        <v>2.65</v>
      </c>
      <c r="F734" s="32">
        <v>0</v>
      </c>
      <c r="G734" s="27">
        <f t="shared" si="95"/>
        <v>73.563037988119206</v>
      </c>
      <c r="H734" s="9">
        <f t="shared" si="96"/>
        <v>1.1447589666242659</v>
      </c>
      <c r="I734" s="10">
        <f t="shared" si="97"/>
        <v>16.111111111111111</v>
      </c>
      <c r="J734" s="11">
        <f t="shared" si="98"/>
        <v>16.111111111111111</v>
      </c>
      <c r="K734" s="12">
        <f t="shared" si="99"/>
        <v>31.546544373867896</v>
      </c>
      <c r="L734" s="12">
        <f t="shared" si="100"/>
        <v>31.546544373867896</v>
      </c>
      <c r="M734" s="13">
        <f t="shared" si="101"/>
        <v>4.4200000000000008</v>
      </c>
      <c r="N734" s="2">
        <f t="shared" si="102"/>
        <v>73.563037988119206</v>
      </c>
    </row>
    <row r="735" spans="1:14" x14ac:dyDescent="0.35">
      <c r="A735" s="28" t="s">
        <v>480</v>
      </c>
      <c r="B735" s="29">
        <v>1.8</v>
      </c>
      <c r="C735" s="30">
        <v>8.23</v>
      </c>
      <c r="D735" s="31">
        <v>9.18</v>
      </c>
      <c r="E735" s="28">
        <v>2.8</v>
      </c>
      <c r="F735" s="32">
        <v>0</v>
      </c>
      <c r="G735" s="27">
        <f t="shared" si="95"/>
        <v>96.918147059436265</v>
      </c>
      <c r="H735" s="9">
        <f t="shared" si="96"/>
        <v>1.073678201352156</v>
      </c>
      <c r="I735" s="10">
        <f t="shared" si="97"/>
        <v>64.444444444444443</v>
      </c>
      <c r="J735" s="11">
        <f t="shared" si="98"/>
        <v>64.444444444444443</v>
      </c>
      <c r="K735" s="12">
        <f t="shared" si="99"/>
        <v>32.414224840671743</v>
      </c>
      <c r="L735" s="12">
        <f t="shared" si="100"/>
        <v>32.414224840671743</v>
      </c>
      <c r="M735" s="13">
        <f t="shared" si="101"/>
        <v>1</v>
      </c>
      <c r="N735" s="2">
        <f t="shared" si="102"/>
        <v>96.918147059436265</v>
      </c>
    </row>
    <row r="736" spans="1:14" x14ac:dyDescent="0.35">
      <c r="A736" s="28" t="s">
        <v>481</v>
      </c>
      <c r="B736" s="29">
        <v>6.8</v>
      </c>
      <c r="C736" s="30">
        <v>8.11</v>
      </c>
      <c r="D736" s="31">
        <v>9.59</v>
      </c>
      <c r="E736" s="28">
        <v>3.3</v>
      </c>
      <c r="F736" s="32">
        <v>0</v>
      </c>
      <c r="G736" s="27">
        <f t="shared" si="95"/>
        <v>63.116952606265002</v>
      </c>
      <c r="H736" s="9">
        <f t="shared" si="96"/>
        <v>0.84995058032935766</v>
      </c>
      <c r="I736" s="10">
        <f t="shared" si="97"/>
        <v>17.058823529411764</v>
      </c>
      <c r="J736" s="11">
        <f t="shared" si="98"/>
        <v>17.058823529411764</v>
      </c>
      <c r="K736" s="12">
        <f t="shared" si="99"/>
        <v>35.317513192915214</v>
      </c>
      <c r="L736" s="12">
        <f t="shared" si="100"/>
        <v>35.317513192915214</v>
      </c>
      <c r="M736" s="13">
        <f t="shared" si="101"/>
        <v>1.4800000000000004</v>
      </c>
      <c r="N736" s="2">
        <f t="shared" si="102"/>
        <v>63.116952606265002</v>
      </c>
    </row>
    <row r="737" spans="1:14" x14ac:dyDescent="0.35">
      <c r="A737" s="28" t="s">
        <v>482</v>
      </c>
      <c r="B737" s="29">
        <v>6.8</v>
      </c>
      <c r="C737" s="30">
        <v>7.19</v>
      </c>
      <c r="D737" s="31">
        <v>9.3800000000000008</v>
      </c>
      <c r="E737" s="28">
        <v>3</v>
      </c>
      <c r="F737" s="32">
        <v>0</v>
      </c>
      <c r="G737" s="27">
        <f t="shared" si="95"/>
        <v>67.173883622659432</v>
      </c>
      <c r="H737" s="9">
        <f t="shared" si="96"/>
        <v>0.98171946674683885</v>
      </c>
      <c r="I737" s="10">
        <f t="shared" si="97"/>
        <v>17.058823529411764</v>
      </c>
      <c r="J737" s="11">
        <f t="shared" si="98"/>
        <v>17.058823529411764</v>
      </c>
      <c r="K737" s="12">
        <f t="shared" si="99"/>
        <v>34.067784653032845</v>
      </c>
      <c r="L737" s="12">
        <f t="shared" si="100"/>
        <v>34.067784653032845</v>
      </c>
      <c r="M737" s="13">
        <f t="shared" si="101"/>
        <v>2.1900000000000004</v>
      </c>
      <c r="N737" s="2">
        <f t="shared" si="102"/>
        <v>67.173883622659432</v>
      </c>
    </row>
    <row r="738" spans="1:14" x14ac:dyDescent="0.35">
      <c r="A738" s="28" t="s">
        <v>483</v>
      </c>
      <c r="B738" s="29">
        <v>8.4</v>
      </c>
      <c r="C738" s="30">
        <v>8.66</v>
      </c>
      <c r="D738" s="31">
        <v>9</v>
      </c>
      <c r="E738" s="28">
        <v>3.3</v>
      </c>
      <c r="F738" s="32">
        <v>0</v>
      </c>
      <c r="G738" s="27">
        <f t="shared" si="95"/>
        <v>45.813268834577002</v>
      </c>
      <c r="H738" s="9">
        <f t="shared" si="96"/>
        <v>0.84995058032935766</v>
      </c>
      <c r="I738" s="10">
        <f t="shared" si="97"/>
        <v>13.809523809523808</v>
      </c>
      <c r="J738" s="11">
        <f t="shared" si="98"/>
        <v>13.809523809523808</v>
      </c>
      <c r="K738" s="12">
        <f t="shared" si="99"/>
        <v>26.914735490616248</v>
      </c>
      <c r="L738" s="12">
        <f t="shared" si="100"/>
        <v>26.914735490616248</v>
      </c>
      <c r="M738" s="13">
        <f t="shared" si="101"/>
        <v>1</v>
      </c>
      <c r="N738" s="2">
        <f t="shared" si="102"/>
        <v>45.813268834577002</v>
      </c>
    </row>
    <row r="739" spans="1:14" x14ac:dyDescent="0.35">
      <c r="A739" s="28" t="s">
        <v>484</v>
      </c>
      <c r="B739" s="29">
        <v>23.7</v>
      </c>
      <c r="C739" s="30">
        <v>9.2799999999999994</v>
      </c>
      <c r="D739" s="31">
        <v>9.91</v>
      </c>
      <c r="E739" s="28">
        <v>3</v>
      </c>
      <c r="F739" s="32">
        <v>0</v>
      </c>
      <c r="G739" s="27">
        <f t="shared" si="95"/>
        <v>51.367381749798923</v>
      </c>
      <c r="H739" s="9">
        <f t="shared" si="96"/>
        <v>0.98171946674683885</v>
      </c>
      <c r="I739" s="10">
        <f t="shared" si="97"/>
        <v>4.8945147679324892</v>
      </c>
      <c r="J739" s="11">
        <f t="shared" si="98"/>
        <v>4.8945147679324892</v>
      </c>
      <c r="K739" s="12">
        <f t="shared" si="99"/>
        <v>43.485442461358637</v>
      </c>
      <c r="L739" s="12">
        <f t="shared" si="100"/>
        <v>43.485442461358637</v>
      </c>
      <c r="M739" s="13">
        <f t="shared" si="101"/>
        <v>1</v>
      </c>
      <c r="N739" s="2">
        <f t="shared" si="102"/>
        <v>51.367381749798923</v>
      </c>
    </row>
    <row r="740" spans="1:14" x14ac:dyDescent="0.35">
      <c r="A740" s="28" t="s">
        <v>485</v>
      </c>
      <c r="B740" s="29">
        <v>29.5</v>
      </c>
      <c r="C740" s="30">
        <v>8.99</v>
      </c>
      <c r="D740" s="31">
        <v>9.19</v>
      </c>
      <c r="E740" s="28">
        <v>3.85</v>
      </c>
      <c r="F740" s="32">
        <v>0</v>
      </c>
      <c r="G740" s="27">
        <f t="shared" si="95"/>
        <v>33.376934112233791</v>
      </c>
      <c r="H740" s="9">
        <f t="shared" si="96"/>
        <v>0.62837490719740918</v>
      </c>
      <c r="I740" s="10">
        <f t="shared" si="97"/>
        <v>3.9322033898305087</v>
      </c>
      <c r="J740" s="11">
        <f t="shared" si="98"/>
        <v>3.9322033898305087</v>
      </c>
      <c r="K740" s="12">
        <f t="shared" si="99"/>
        <v>26.526196437931848</v>
      </c>
      <c r="L740" s="12">
        <f t="shared" si="100"/>
        <v>26.526196437931848</v>
      </c>
      <c r="M740" s="13">
        <f t="shared" si="101"/>
        <v>1</v>
      </c>
      <c r="N740" s="2">
        <f t="shared" si="102"/>
        <v>33.376934112233791</v>
      </c>
    </row>
    <row r="741" spans="1:14" x14ac:dyDescent="0.35">
      <c r="A741" s="28" t="s">
        <v>486</v>
      </c>
      <c r="B741" s="29">
        <v>3.8</v>
      </c>
      <c r="C741" s="30">
        <v>6.01</v>
      </c>
      <c r="D741" s="31">
        <v>7.51</v>
      </c>
      <c r="E741" s="28">
        <v>3</v>
      </c>
      <c r="F741" s="32">
        <v>0</v>
      </c>
      <c r="G741" s="27">
        <f t="shared" si="95"/>
        <v>53.572170354858628</v>
      </c>
      <c r="H741" s="9">
        <f t="shared" si="96"/>
        <v>0.98171946674683885</v>
      </c>
      <c r="I741" s="10">
        <f t="shared" si="97"/>
        <v>30.526315789473685</v>
      </c>
      <c r="J741" s="11">
        <f t="shared" si="98"/>
        <v>30.526315789473685</v>
      </c>
      <c r="K741" s="12">
        <f t="shared" si="99"/>
        <v>14.399383330396361</v>
      </c>
      <c r="L741" s="12">
        <f t="shared" si="100"/>
        <v>14.399383330396361</v>
      </c>
      <c r="M741" s="13">
        <f t="shared" si="101"/>
        <v>1.5</v>
      </c>
      <c r="N741" s="2">
        <f t="shared" si="102"/>
        <v>53.572170354858628</v>
      </c>
    </row>
    <row r="742" spans="1:14" x14ac:dyDescent="0.35">
      <c r="A742" s="28" t="s">
        <v>487</v>
      </c>
      <c r="B742" s="29">
        <v>24.7</v>
      </c>
      <c r="C742" s="30">
        <v>7.88</v>
      </c>
      <c r="D742" s="33">
        <v>9.52</v>
      </c>
      <c r="E742" s="28">
        <v>3.5</v>
      </c>
      <c r="F742" s="32">
        <v>0</v>
      </c>
      <c r="G742" s="27">
        <f t="shared" si="95"/>
        <v>45.590321430500623</v>
      </c>
      <c r="H742" s="9">
        <f t="shared" si="96"/>
        <v>0.76632351972073132</v>
      </c>
      <c r="I742" s="10">
        <f t="shared" si="97"/>
        <v>4.6963562753036436</v>
      </c>
      <c r="J742" s="11">
        <f t="shared" si="98"/>
        <v>4.6963562753036436</v>
      </c>
      <c r="K742" s="12">
        <f t="shared" si="99"/>
        <v>32.905212814425006</v>
      </c>
      <c r="L742" s="12">
        <f t="shared" si="100"/>
        <v>32.905212814425006</v>
      </c>
      <c r="M742" s="13">
        <f t="shared" si="101"/>
        <v>1.6399999999999997</v>
      </c>
      <c r="N742" s="2">
        <f t="shared" si="102"/>
        <v>45.590321430500623</v>
      </c>
    </row>
    <row r="743" spans="1:14" x14ac:dyDescent="0.35">
      <c r="A743" s="28" t="s">
        <v>487</v>
      </c>
      <c r="B743" s="29">
        <v>24.7</v>
      </c>
      <c r="C743" s="30">
        <v>7.88</v>
      </c>
      <c r="D743" s="33">
        <v>9.52</v>
      </c>
      <c r="E743" s="28">
        <v>4.2</v>
      </c>
      <c r="F743" s="32">
        <v>0</v>
      </c>
      <c r="G743" s="27">
        <f t="shared" si="95"/>
        <v>41.687208680297317</v>
      </c>
      <c r="H743" s="9">
        <f t="shared" si="96"/>
        <v>0.50154618751366764</v>
      </c>
      <c r="I743" s="10">
        <f t="shared" si="97"/>
        <v>4.6963562753036436</v>
      </c>
      <c r="J743" s="11">
        <f t="shared" si="98"/>
        <v>4.6963562753036436</v>
      </c>
      <c r="K743" s="12">
        <f t="shared" si="99"/>
        <v>29.127904196247183</v>
      </c>
      <c r="L743" s="12">
        <f t="shared" si="100"/>
        <v>29.127904196247183</v>
      </c>
      <c r="M743" s="13">
        <f t="shared" si="101"/>
        <v>1.6399999999999997</v>
      </c>
      <c r="N743" s="2">
        <f t="shared" si="102"/>
        <v>41.687208680297317</v>
      </c>
    </row>
    <row r="744" spans="1:14" x14ac:dyDescent="0.35">
      <c r="A744" s="28" t="s">
        <v>487</v>
      </c>
      <c r="B744" s="29">
        <v>24.7</v>
      </c>
      <c r="C744" s="30">
        <v>7.88</v>
      </c>
      <c r="D744" s="33">
        <v>9.52</v>
      </c>
      <c r="E744" s="28">
        <v>4.2</v>
      </c>
      <c r="F744" s="32">
        <v>0</v>
      </c>
      <c r="G744" s="27">
        <f t="shared" si="95"/>
        <v>41.687208680297317</v>
      </c>
      <c r="H744" s="9">
        <f t="shared" si="96"/>
        <v>0.50154618751366764</v>
      </c>
      <c r="I744" s="10">
        <f t="shared" si="97"/>
        <v>4.6963562753036436</v>
      </c>
      <c r="J744" s="11">
        <f t="shared" si="98"/>
        <v>4.6963562753036436</v>
      </c>
      <c r="K744" s="12">
        <f t="shared" si="99"/>
        <v>29.127904196247183</v>
      </c>
      <c r="L744" s="12">
        <f t="shared" si="100"/>
        <v>29.127904196247183</v>
      </c>
      <c r="M744" s="13">
        <f t="shared" si="101"/>
        <v>1.6399999999999997</v>
      </c>
      <c r="N744" s="2">
        <f t="shared" si="102"/>
        <v>41.687208680297317</v>
      </c>
    </row>
    <row r="745" spans="1:14" x14ac:dyDescent="0.35">
      <c r="A745" s="28" t="s">
        <v>487</v>
      </c>
      <c r="B745" s="29">
        <v>24.7</v>
      </c>
      <c r="C745" s="30">
        <v>7.88</v>
      </c>
      <c r="D745" s="31">
        <v>9.52</v>
      </c>
      <c r="E745" s="28">
        <v>3.5</v>
      </c>
      <c r="F745" s="32">
        <v>0</v>
      </c>
      <c r="G745" s="27">
        <f t="shared" si="95"/>
        <v>45.590321430500623</v>
      </c>
      <c r="H745" s="9">
        <f t="shared" si="96"/>
        <v>0.76632351972073132</v>
      </c>
      <c r="I745" s="10">
        <f t="shared" si="97"/>
        <v>4.6963562753036436</v>
      </c>
      <c r="J745" s="11">
        <f t="shared" si="98"/>
        <v>4.6963562753036436</v>
      </c>
      <c r="K745" s="12">
        <f t="shared" si="99"/>
        <v>32.905212814425006</v>
      </c>
      <c r="L745" s="12">
        <f t="shared" si="100"/>
        <v>32.905212814425006</v>
      </c>
      <c r="M745" s="13">
        <f t="shared" si="101"/>
        <v>1.6399999999999997</v>
      </c>
      <c r="N745" s="2">
        <f t="shared" si="102"/>
        <v>45.590321430500623</v>
      </c>
    </row>
    <row r="746" spans="1:14" x14ac:dyDescent="0.35">
      <c r="A746" s="28" t="s">
        <v>488</v>
      </c>
      <c r="B746" s="29">
        <v>38.700000000000003</v>
      </c>
      <c r="C746" s="30">
        <v>7.88</v>
      </c>
      <c r="D746" s="33">
        <v>11.58</v>
      </c>
      <c r="E746" s="28">
        <v>4.2</v>
      </c>
      <c r="F746" s="32">
        <v>0</v>
      </c>
      <c r="G746" s="27">
        <f t="shared" si="95"/>
        <v>85.690032576969998</v>
      </c>
      <c r="H746" s="9">
        <f t="shared" si="96"/>
        <v>0.50154618751366764</v>
      </c>
      <c r="I746" s="10">
        <f t="shared" si="97"/>
        <v>2.9974160206718343</v>
      </c>
      <c r="J746" s="11">
        <f t="shared" si="98"/>
        <v>2.9974160206718343</v>
      </c>
      <c r="K746" s="12">
        <f t="shared" si="99"/>
        <v>75.215827442587525</v>
      </c>
      <c r="L746" s="12">
        <f t="shared" si="100"/>
        <v>75.215827442587525</v>
      </c>
      <c r="M746" s="13">
        <f t="shared" si="101"/>
        <v>3.7</v>
      </c>
      <c r="N746" s="2">
        <f t="shared" si="102"/>
        <v>85.690032576969998</v>
      </c>
    </row>
    <row r="747" spans="1:14" x14ac:dyDescent="0.35">
      <c r="A747" s="28" t="s">
        <v>488</v>
      </c>
      <c r="B747" s="29">
        <v>38.700000000000003</v>
      </c>
      <c r="C747" s="30">
        <v>7.88</v>
      </c>
      <c r="D747" s="33">
        <v>11.58</v>
      </c>
      <c r="E747" s="28">
        <v>4.2</v>
      </c>
      <c r="F747" s="32">
        <v>0</v>
      </c>
      <c r="G747" s="27">
        <f t="shared" si="95"/>
        <v>85.690032576969998</v>
      </c>
      <c r="H747" s="9">
        <f t="shared" si="96"/>
        <v>0.50154618751366764</v>
      </c>
      <c r="I747" s="10">
        <f t="shared" si="97"/>
        <v>2.9974160206718343</v>
      </c>
      <c r="J747" s="11">
        <f t="shared" si="98"/>
        <v>2.9974160206718343</v>
      </c>
      <c r="K747" s="12">
        <f t="shared" si="99"/>
        <v>75.215827442587525</v>
      </c>
      <c r="L747" s="12">
        <f t="shared" si="100"/>
        <v>75.215827442587525</v>
      </c>
      <c r="M747" s="13">
        <f t="shared" si="101"/>
        <v>3.7</v>
      </c>
      <c r="N747" s="2">
        <f t="shared" si="102"/>
        <v>85.690032576969998</v>
      </c>
    </row>
    <row r="748" spans="1:14" x14ac:dyDescent="0.35">
      <c r="A748" s="28" t="s">
        <v>489</v>
      </c>
      <c r="B748" s="29">
        <v>16.2</v>
      </c>
      <c r="C748" s="30">
        <v>9.1999999999999993</v>
      </c>
      <c r="D748" s="31">
        <v>9.48</v>
      </c>
      <c r="E748" s="28">
        <v>3.85</v>
      </c>
      <c r="F748" s="32">
        <v>0</v>
      </c>
      <c r="G748" s="27">
        <f t="shared" si="95"/>
        <v>41.593263033214939</v>
      </c>
      <c r="H748" s="9">
        <f t="shared" si="96"/>
        <v>0.62837490719740918</v>
      </c>
      <c r="I748" s="10">
        <f t="shared" si="97"/>
        <v>7.1604938271604945</v>
      </c>
      <c r="J748" s="11">
        <f t="shared" si="98"/>
        <v>7.1604938271604945</v>
      </c>
      <c r="K748" s="12">
        <f t="shared" si="99"/>
        <v>30.316215213289944</v>
      </c>
      <c r="L748" s="12">
        <f t="shared" si="100"/>
        <v>30.316215213289944</v>
      </c>
      <c r="M748" s="13">
        <f t="shared" si="101"/>
        <v>1</v>
      </c>
      <c r="N748" s="2">
        <f t="shared" si="102"/>
        <v>41.593263033214939</v>
      </c>
    </row>
    <row r="749" spans="1:14" x14ac:dyDescent="0.35">
      <c r="A749" s="28" t="s">
        <v>490</v>
      </c>
      <c r="B749" s="29">
        <v>6.9</v>
      </c>
      <c r="C749" s="30">
        <v>8.85</v>
      </c>
      <c r="D749" s="31">
        <v>10.96</v>
      </c>
      <c r="E749" s="28">
        <v>3</v>
      </c>
      <c r="F749" s="32">
        <v>0</v>
      </c>
      <c r="G749" s="27">
        <f t="shared" si="95"/>
        <v>96.828664379649624</v>
      </c>
      <c r="H749" s="9">
        <f t="shared" si="96"/>
        <v>0.98171946674683885</v>
      </c>
      <c r="I749" s="10">
        <f t="shared" si="97"/>
        <v>16.811594202898551</v>
      </c>
      <c r="J749" s="11">
        <f t="shared" si="98"/>
        <v>16.811594202898551</v>
      </c>
      <c r="K749" s="12">
        <f t="shared" si="99"/>
        <v>70.525129671952243</v>
      </c>
      <c r="L749" s="12">
        <f t="shared" si="100"/>
        <v>70.525129671952243</v>
      </c>
      <c r="M749" s="13">
        <f t="shared" si="101"/>
        <v>2.1100000000000012</v>
      </c>
      <c r="N749" s="2">
        <f t="shared" si="102"/>
        <v>96.828664379649624</v>
      </c>
    </row>
    <row r="750" spans="1:14" x14ac:dyDescent="0.35">
      <c r="A750" s="28" t="s">
        <v>491</v>
      </c>
      <c r="B750" s="29">
        <v>26.9</v>
      </c>
      <c r="C750" s="30">
        <v>7.64</v>
      </c>
      <c r="D750" s="31">
        <v>9.01</v>
      </c>
      <c r="E750" s="28">
        <v>3</v>
      </c>
      <c r="F750" s="32">
        <v>0</v>
      </c>
      <c r="G750" s="27">
        <f t="shared" si="95"/>
        <v>39.022767273255539</v>
      </c>
      <c r="H750" s="9">
        <f t="shared" si="96"/>
        <v>0.98171946674683885</v>
      </c>
      <c r="I750" s="10">
        <f t="shared" si="97"/>
        <v>4.3122676579925656</v>
      </c>
      <c r="J750" s="11">
        <f t="shared" si="98"/>
        <v>4.3122676579925656</v>
      </c>
      <c r="K750" s="12">
        <f t="shared" si="99"/>
        <v>28.730546917930933</v>
      </c>
      <c r="L750" s="12">
        <f t="shared" si="100"/>
        <v>28.730546917930933</v>
      </c>
      <c r="M750" s="13">
        <f t="shared" si="101"/>
        <v>1.37</v>
      </c>
      <c r="N750" s="2">
        <f t="shared" si="102"/>
        <v>39.022767273255539</v>
      </c>
    </row>
    <row r="751" spans="1:14" x14ac:dyDescent="0.35">
      <c r="A751" s="28" t="s">
        <v>492</v>
      </c>
      <c r="B751" s="29">
        <v>7.7</v>
      </c>
      <c r="C751" s="30">
        <v>9.35</v>
      </c>
      <c r="D751" s="31">
        <v>10.41</v>
      </c>
      <c r="E751" s="28">
        <v>3.85</v>
      </c>
      <c r="F751" s="32">
        <v>0</v>
      </c>
      <c r="G751" s="27">
        <f t="shared" si="95"/>
        <v>66.897414454889059</v>
      </c>
      <c r="H751" s="9">
        <f t="shared" si="96"/>
        <v>0.62837490719740918</v>
      </c>
      <c r="I751" s="10">
        <f t="shared" si="97"/>
        <v>15.064935064935064</v>
      </c>
      <c r="J751" s="11">
        <f t="shared" si="98"/>
        <v>15.064935064935064</v>
      </c>
      <c r="K751" s="12">
        <f t="shared" si="99"/>
        <v>46.52377872051305</v>
      </c>
      <c r="L751" s="12">
        <f t="shared" si="100"/>
        <v>46.52377872051305</v>
      </c>
      <c r="M751" s="13">
        <f t="shared" si="101"/>
        <v>1.0600000000000005</v>
      </c>
      <c r="N751" s="2">
        <f t="shared" si="102"/>
        <v>66.897414454889059</v>
      </c>
    </row>
    <row r="752" spans="1:14" x14ac:dyDescent="0.35">
      <c r="A752" s="28" t="s">
        <v>493</v>
      </c>
      <c r="B752" s="29">
        <v>13.8</v>
      </c>
      <c r="C752" s="30">
        <v>8.17</v>
      </c>
      <c r="D752" s="31">
        <v>9.23</v>
      </c>
      <c r="E752" s="28">
        <v>3</v>
      </c>
      <c r="F752" s="32">
        <v>0</v>
      </c>
      <c r="G752" s="27">
        <f t="shared" si="95"/>
        <v>45.255668166940922</v>
      </c>
      <c r="H752" s="9">
        <f t="shared" si="96"/>
        <v>0.98171946674683885</v>
      </c>
      <c r="I752" s="10">
        <f t="shared" si="97"/>
        <v>8.4057971014492754</v>
      </c>
      <c r="J752" s="11">
        <f t="shared" si="98"/>
        <v>8.4057971014492754</v>
      </c>
      <c r="K752" s="12">
        <f t="shared" si="99"/>
        <v>31.793906546068627</v>
      </c>
      <c r="L752" s="12">
        <f t="shared" si="100"/>
        <v>31.793906546068627</v>
      </c>
      <c r="M752" s="13">
        <f t="shared" si="101"/>
        <v>1.0600000000000005</v>
      </c>
      <c r="N752" s="2">
        <f t="shared" si="102"/>
        <v>45.255668166940922</v>
      </c>
    </row>
    <row r="753" spans="1:14" x14ac:dyDescent="0.35">
      <c r="A753" s="28" t="s">
        <v>494</v>
      </c>
      <c r="B753" s="29">
        <v>24</v>
      </c>
      <c r="C753" s="30">
        <v>7</v>
      </c>
      <c r="D753" s="31">
        <v>8.8000000000000007</v>
      </c>
      <c r="E753" s="28">
        <v>4.5</v>
      </c>
      <c r="F753" s="32">
        <v>0</v>
      </c>
      <c r="G753" s="27">
        <f t="shared" si="95"/>
        <v>32.301840987632815</v>
      </c>
      <c r="H753" s="9">
        <f t="shared" si="96"/>
        <v>0.40213226172153133</v>
      </c>
      <c r="I753" s="10">
        <f t="shared" si="97"/>
        <v>4.833333333333333</v>
      </c>
      <c r="J753" s="11">
        <f t="shared" si="98"/>
        <v>4.833333333333333</v>
      </c>
      <c r="K753" s="12">
        <f t="shared" si="99"/>
        <v>19.972225106974161</v>
      </c>
      <c r="L753" s="12">
        <f t="shared" si="100"/>
        <v>19.972225106974161</v>
      </c>
      <c r="M753" s="13">
        <f t="shared" si="101"/>
        <v>1.8000000000000007</v>
      </c>
      <c r="N753" s="2">
        <f t="shared" si="102"/>
        <v>32.301840987632815</v>
      </c>
    </row>
    <row r="754" spans="1:14" x14ac:dyDescent="0.35">
      <c r="A754" s="28" t="s">
        <v>495</v>
      </c>
      <c r="B754" s="29">
        <v>25.3</v>
      </c>
      <c r="C754" s="30">
        <v>8</v>
      </c>
      <c r="D754" s="31">
        <v>8.8000000000000007</v>
      </c>
      <c r="E754" s="28">
        <v>3.85</v>
      </c>
      <c r="F754" s="32">
        <v>0</v>
      </c>
      <c r="G754" s="27">
        <f t="shared" si="95"/>
        <v>29.229435782709182</v>
      </c>
      <c r="H754" s="9">
        <f t="shared" si="96"/>
        <v>0.62837490719740918</v>
      </c>
      <c r="I754" s="10">
        <f t="shared" si="97"/>
        <v>4.5849802371541504</v>
      </c>
      <c r="J754" s="11">
        <f t="shared" si="98"/>
        <v>4.5849802371541504</v>
      </c>
      <c r="K754" s="12">
        <f t="shared" si="99"/>
        <v>22.16536980573084</v>
      </c>
      <c r="L754" s="12">
        <f t="shared" si="100"/>
        <v>22.16536980573084</v>
      </c>
      <c r="M754" s="13">
        <f t="shared" si="101"/>
        <v>1</v>
      </c>
      <c r="N754" s="2">
        <f t="shared" si="102"/>
        <v>29.229435782709182</v>
      </c>
    </row>
    <row r="755" spans="1:14" x14ac:dyDescent="0.35">
      <c r="A755" s="28" t="s">
        <v>496</v>
      </c>
      <c r="B755" s="29">
        <v>46.7</v>
      </c>
      <c r="C755" s="30">
        <v>3.68</v>
      </c>
      <c r="D755" s="31">
        <v>11.4</v>
      </c>
      <c r="E755" s="28">
        <v>3.85</v>
      </c>
      <c r="F755" s="32">
        <v>0</v>
      </c>
      <c r="G755" s="27">
        <f t="shared" si="95"/>
        <v>91.855194569066256</v>
      </c>
      <c r="H755" s="9">
        <f t="shared" si="96"/>
        <v>0.62837490719740918</v>
      </c>
      <c r="I755" s="10">
        <f t="shared" si="97"/>
        <v>2.4839400428265521</v>
      </c>
      <c r="J755" s="11">
        <f t="shared" si="98"/>
        <v>2.4839400428265521</v>
      </c>
      <c r="K755" s="12">
        <f t="shared" si="99"/>
        <v>73.396437618480206</v>
      </c>
      <c r="L755" s="12">
        <f t="shared" si="100"/>
        <v>73.396437618480206</v>
      </c>
      <c r="M755" s="13">
        <f t="shared" si="101"/>
        <v>7.7200000000000006</v>
      </c>
      <c r="N755" s="2">
        <f t="shared" si="102"/>
        <v>91.855194569066256</v>
      </c>
    </row>
    <row r="756" spans="1:14" x14ac:dyDescent="0.35">
      <c r="A756" s="28" t="s">
        <v>497</v>
      </c>
      <c r="B756" s="29">
        <v>3.4</v>
      </c>
      <c r="C756" s="30">
        <v>7.48</v>
      </c>
      <c r="D756" s="31">
        <v>8.5399999999999991</v>
      </c>
      <c r="E756" s="28">
        <v>2.8</v>
      </c>
      <c r="F756" s="32">
        <v>0</v>
      </c>
      <c r="G756" s="27">
        <f t="shared" si="95"/>
        <v>63.91442175629048</v>
      </c>
      <c r="H756" s="9">
        <f t="shared" si="96"/>
        <v>1.073678201352156</v>
      </c>
      <c r="I756" s="10">
        <f t="shared" si="97"/>
        <v>34.117647058823529</v>
      </c>
      <c r="J756" s="11">
        <f t="shared" si="98"/>
        <v>34.117647058823529</v>
      </c>
      <c r="K756" s="12">
        <f t="shared" si="99"/>
        <v>24.139909648226002</v>
      </c>
      <c r="L756" s="12">
        <f t="shared" si="100"/>
        <v>24.139909648226002</v>
      </c>
      <c r="M756" s="13">
        <f t="shared" si="101"/>
        <v>1.0599999999999987</v>
      </c>
      <c r="N756" s="2">
        <f t="shared" si="102"/>
        <v>63.91442175629048</v>
      </c>
    </row>
    <row r="757" spans="1:14" x14ac:dyDescent="0.35">
      <c r="A757" s="28" t="s">
        <v>497</v>
      </c>
      <c r="B757" s="29">
        <v>3.4</v>
      </c>
      <c r="C757" s="30">
        <v>7.5</v>
      </c>
      <c r="D757" s="31">
        <v>8.5</v>
      </c>
      <c r="E757" s="28">
        <v>4.5</v>
      </c>
      <c r="F757" s="32">
        <v>0</v>
      </c>
      <c r="G757" s="27">
        <f t="shared" si="95"/>
        <v>54.679951225239947</v>
      </c>
      <c r="H757" s="9">
        <f t="shared" si="96"/>
        <v>0.40213226172153133</v>
      </c>
      <c r="I757" s="10">
        <f t="shared" si="97"/>
        <v>34.117647058823529</v>
      </c>
      <c r="J757" s="11">
        <f t="shared" si="98"/>
        <v>34.117647058823529</v>
      </c>
      <c r="K757" s="12">
        <f t="shared" si="99"/>
        <v>17.395080878581176</v>
      </c>
      <c r="L757" s="12">
        <f t="shared" si="100"/>
        <v>17.395080878581176</v>
      </c>
      <c r="M757" s="13">
        <f t="shared" si="101"/>
        <v>1</v>
      </c>
      <c r="N757" s="2">
        <f t="shared" si="102"/>
        <v>54.679951225239947</v>
      </c>
    </row>
    <row r="758" spans="1:14" x14ac:dyDescent="0.35">
      <c r="A758" s="28" t="s">
        <v>497</v>
      </c>
      <c r="B758" s="29">
        <v>3.4</v>
      </c>
      <c r="C758" s="30">
        <v>7.48</v>
      </c>
      <c r="D758" s="31">
        <v>8.5399999999999991</v>
      </c>
      <c r="E758" s="28">
        <v>4</v>
      </c>
      <c r="F758" s="32">
        <v>0</v>
      </c>
      <c r="G758" s="27">
        <f t="shared" si="95"/>
        <v>57.909941546852181</v>
      </c>
      <c r="H758" s="9">
        <f t="shared" si="96"/>
        <v>0.57262618182583558</v>
      </c>
      <c r="I758" s="10">
        <f t="shared" si="97"/>
        <v>34.117647058823529</v>
      </c>
      <c r="J758" s="11">
        <f t="shared" si="98"/>
        <v>34.117647058823529</v>
      </c>
      <c r="K758" s="12">
        <f t="shared" si="99"/>
        <v>19.16572429373587</v>
      </c>
      <c r="L758" s="12">
        <f t="shared" si="100"/>
        <v>19.16572429373587</v>
      </c>
      <c r="M758" s="13">
        <f t="shared" si="101"/>
        <v>1.0599999999999987</v>
      </c>
      <c r="N758" s="2">
        <f t="shared" si="102"/>
        <v>57.909941546852181</v>
      </c>
    </row>
    <row r="759" spans="1:14" x14ac:dyDescent="0.35">
      <c r="A759" s="28" t="s">
        <v>498</v>
      </c>
      <c r="B759" s="29">
        <v>21.6</v>
      </c>
      <c r="C759" s="30">
        <v>7.94</v>
      </c>
      <c r="D759" s="31">
        <v>9.4499999999999993</v>
      </c>
      <c r="E759" s="28">
        <v>3.3</v>
      </c>
      <c r="F759" s="32">
        <v>0</v>
      </c>
      <c r="G759" s="27">
        <f t="shared" si="95"/>
        <v>46.020307053595189</v>
      </c>
      <c r="H759" s="9">
        <f t="shared" si="96"/>
        <v>0.84995058032935766</v>
      </c>
      <c r="I759" s="10">
        <f t="shared" si="97"/>
        <v>5.3703703703703702</v>
      </c>
      <c r="J759" s="11">
        <f t="shared" si="98"/>
        <v>5.3703703703703702</v>
      </c>
      <c r="K759" s="12">
        <f t="shared" si="99"/>
        <v>33.112358548780819</v>
      </c>
      <c r="L759" s="12">
        <f t="shared" si="100"/>
        <v>33.112358548780819</v>
      </c>
      <c r="M759" s="13">
        <f t="shared" si="101"/>
        <v>1.5099999999999989</v>
      </c>
      <c r="N759" s="2">
        <f t="shared" si="102"/>
        <v>46.020307053595189</v>
      </c>
    </row>
    <row r="760" spans="1:14" x14ac:dyDescent="0.35">
      <c r="A760" s="28" t="s">
        <v>498</v>
      </c>
      <c r="B760" s="29">
        <v>21.6</v>
      </c>
      <c r="C760" s="30">
        <v>7.94</v>
      </c>
      <c r="D760" s="31">
        <v>9.4499999999999993</v>
      </c>
      <c r="E760" s="28">
        <v>3</v>
      </c>
      <c r="F760" s="32">
        <v>0</v>
      </c>
      <c r="G760" s="27">
        <f t="shared" si="95"/>
        <v>48.07353794868871</v>
      </c>
      <c r="H760" s="9">
        <f t="shared" si="96"/>
        <v>0.98171946674683885</v>
      </c>
      <c r="I760" s="10">
        <f t="shared" si="97"/>
        <v>5.3703703703703702</v>
      </c>
      <c r="J760" s="11">
        <f t="shared" si="98"/>
        <v>5.3703703703703702</v>
      </c>
      <c r="K760" s="12">
        <f t="shared" si="99"/>
        <v>35.183893169442754</v>
      </c>
      <c r="L760" s="12">
        <f t="shared" si="100"/>
        <v>35.183893169442754</v>
      </c>
      <c r="M760" s="13">
        <f t="shared" si="101"/>
        <v>1.5099999999999989</v>
      </c>
      <c r="N760" s="2">
        <f t="shared" si="102"/>
        <v>48.07353794868871</v>
      </c>
    </row>
    <row r="761" spans="1:14" x14ac:dyDescent="0.35">
      <c r="A761" s="28" t="s">
        <v>499</v>
      </c>
      <c r="B761" s="29">
        <v>2.2999999999999998</v>
      </c>
      <c r="C761" s="30">
        <v>8.17</v>
      </c>
      <c r="D761" s="31">
        <v>9.24</v>
      </c>
      <c r="E761" s="28">
        <v>4</v>
      </c>
      <c r="F761" s="32">
        <v>0</v>
      </c>
      <c r="G761" s="27">
        <f t="shared" si="95"/>
        <v>80.842581797019051</v>
      </c>
      <c r="H761" s="9">
        <f t="shared" si="96"/>
        <v>0.57262618182583558</v>
      </c>
      <c r="I761" s="10">
        <f t="shared" si="97"/>
        <v>50.434782608695656</v>
      </c>
      <c r="J761" s="11">
        <f t="shared" si="98"/>
        <v>50.434782608695656</v>
      </c>
      <c r="K761" s="12">
        <f t="shared" si="99"/>
        <v>26.456064234790247</v>
      </c>
      <c r="L761" s="12">
        <f t="shared" si="100"/>
        <v>26.456064234790247</v>
      </c>
      <c r="M761" s="13">
        <f t="shared" si="101"/>
        <v>1.0700000000000003</v>
      </c>
      <c r="N761" s="2">
        <f t="shared" si="102"/>
        <v>80.842581797019051</v>
      </c>
    </row>
    <row r="762" spans="1:14" x14ac:dyDescent="0.35">
      <c r="A762" s="28" t="s">
        <v>499</v>
      </c>
      <c r="B762" s="29">
        <v>2.2999999999999998</v>
      </c>
      <c r="C762" s="30">
        <v>8.1999999999999993</v>
      </c>
      <c r="D762" s="31">
        <v>9.1999999999999993</v>
      </c>
      <c r="E762" s="28">
        <v>4.5</v>
      </c>
      <c r="F762" s="32">
        <v>0</v>
      </c>
      <c r="G762" s="27">
        <f t="shared" si="95"/>
        <v>76.836101080049005</v>
      </c>
      <c r="H762" s="9">
        <f t="shared" si="96"/>
        <v>0.40213226172153133</v>
      </c>
      <c r="I762" s="10">
        <f t="shared" si="97"/>
        <v>50.434782608695656</v>
      </c>
      <c r="J762" s="11">
        <f t="shared" si="98"/>
        <v>50.434782608695656</v>
      </c>
      <c r="K762" s="12">
        <f t="shared" si="99"/>
        <v>24.011895926287981</v>
      </c>
      <c r="L762" s="12">
        <f t="shared" si="100"/>
        <v>24.011895926287981</v>
      </c>
      <c r="M762" s="13">
        <f t="shared" si="101"/>
        <v>1</v>
      </c>
      <c r="N762" s="2">
        <f t="shared" si="102"/>
        <v>76.836101080049005</v>
      </c>
    </row>
    <row r="763" spans="1:14" x14ac:dyDescent="0.35">
      <c r="A763" s="28" t="s">
        <v>499</v>
      </c>
      <c r="B763" s="29">
        <v>2.2999999999999998</v>
      </c>
      <c r="C763" s="30">
        <v>8.17</v>
      </c>
      <c r="D763" s="31">
        <v>9.24</v>
      </c>
      <c r="E763" s="28">
        <v>2.8</v>
      </c>
      <c r="F763" s="32">
        <v>0</v>
      </c>
      <c r="G763" s="27">
        <f t="shared" si="95"/>
        <v>88.058438663025953</v>
      </c>
      <c r="H763" s="9">
        <f t="shared" si="96"/>
        <v>1.073678201352156</v>
      </c>
      <c r="I763" s="10">
        <f t="shared" si="97"/>
        <v>50.434782608695656</v>
      </c>
      <c r="J763" s="11">
        <f t="shared" si="98"/>
        <v>50.434782608695656</v>
      </c>
      <c r="K763" s="12">
        <f t="shared" si="99"/>
        <v>33.322351427346547</v>
      </c>
      <c r="L763" s="12">
        <f t="shared" si="100"/>
        <v>33.322351427346547</v>
      </c>
      <c r="M763" s="13">
        <f t="shared" si="101"/>
        <v>1.0700000000000003</v>
      </c>
      <c r="N763" s="2">
        <f t="shared" si="102"/>
        <v>88.058438663025953</v>
      </c>
    </row>
    <row r="764" spans="1:14" x14ac:dyDescent="0.35">
      <c r="A764" s="28" t="s">
        <v>500</v>
      </c>
      <c r="B764" s="29">
        <v>2.8</v>
      </c>
      <c r="C764" s="30">
        <v>5.75</v>
      </c>
      <c r="D764" s="31">
        <v>8.1</v>
      </c>
      <c r="E764" s="28">
        <v>2.8</v>
      </c>
      <c r="F764" s="32">
        <v>0</v>
      </c>
      <c r="G764" s="27">
        <f t="shared" si="95"/>
        <v>79.155311321300502</v>
      </c>
      <c r="H764" s="9">
        <f t="shared" si="96"/>
        <v>1.073678201352156</v>
      </c>
      <c r="I764" s="10">
        <f t="shared" si="97"/>
        <v>41.428571428571431</v>
      </c>
      <c r="J764" s="11">
        <f t="shared" si="98"/>
        <v>41.428571428571431</v>
      </c>
      <c r="K764" s="12">
        <f t="shared" si="99"/>
        <v>19.712224664930563</v>
      </c>
      <c r="L764" s="12">
        <f t="shared" si="100"/>
        <v>19.712224664930563</v>
      </c>
      <c r="M764" s="13">
        <f t="shared" si="101"/>
        <v>2.3499999999999996</v>
      </c>
      <c r="N764" s="2">
        <f t="shared" si="102"/>
        <v>79.155311321300502</v>
      </c>
    </row>
    <row r="765" spans="1:14" x14ac:dyDescent="0.35">
      <c r="A765" s="28" t="s">
        <v>500</v>
      </c>
      <c r="B765" s="29">
        <v>2.8</v>
      </c>
      <c r="C765" s="30">
        <v>5.8</v>
      </c>
      <c r="D765" s="31">
        <v>8.1</v>
      </c>
      <c r="E765" s="28">
        <v>4.5</v>
      </c>
      <c r="F765" s="32">
        <v>0</v>
      </c>
      <c r="G765" s="27">
        <f t="shared" si="95"/>
        <v>71.74979279340279</v>
      </c>
      <c r="H765" s="9">
        <f t="shared" si="96"/>
        <v>0.40213226172153133</v>
      </c>
      <c r="I765" s="10">
        <f t="shared" si="97"/>
        <v>41.428571428571431</v>
      </c>
      <c r="J765" s="11">
        <f t="shared" si="98"/>
        <v>41.428571428571431</v>
      </c>
      <c r="K765" s="12">
        <f t="shared" si="99"/>
        <v>14.46859807020464</v>
      </c>
      <c r="L765" s="12">
        <f t="shared" si="100"/>
        <v>14.46859807020464</v>
      </c>
      <c r="M765" s="13">
        <f t="shared" si="101"/>
        <v>2.2999999999999998</v>
      </c>
      <c r="N765" s="2">
        <f t="shared" si="102"/>
        <v>71.74979279340279</v>
      </c>
    </row>
    <row r="766" spans="1:14" x14ac:dyDescent="0.35">
      <c r="A766" s="28" t="s">
        <v>501</v>
      </c>
      <c r="B766" s="29">
        <v>3.9</v>
      </c>
      <c r="C766" s="30">
        <v>9.2200000000000006</v>
      </c>
      <c r="D766" s="31">
        <v>9.56</v>
      </c>
      <c r="E766" s="28">
        <v>3.5</v>
      </c>
      <c r="F766" s="32">
        <v>0</v>
      </c>
      <c r="G766" s="27">
        <f t="shared" si="95"/>
        <v>68.965372432831813</v>
      </c>
      <c r="H766" s="9">
        <f t="shared" si="96"/>
        <v>0.76632351972073132</v>
      </c>
      <c r="I766" s="10">
        <f t="shared" si="97"/>
        <v>29.743589743589745</v>
      </c>
      <c r="J766" s="11">
        <f t="shared" si="98"/>
        <v>29.743589743589745</v>
      </c>
      <c r="K766" s="12">
        <f t="shared" si="99"/>
        <v>33.516966394861306</v>
      </c>
      <c r="L766" s="12">
        <f t="shared" si="100"/>
        <v>33.516966394861306</v>
      </c>
      <c r="M766" s="13">
        <f t="shared" si="101"/>
        <v>1</v>
      </c>
      <c r="N766" s="2">
        <f t="shared" si="102"/>
        <v>68.965372432831813</v>
      </c>
    </row>
    <row r="767" spans="1:14" x14ac:dyDescent="0.35">
      <c r="A767" s="28" t="s">
        <v>501</v>
      </c>
      <c r="B767" s="29">
        <v>3.9</v>
      </c>
      <c r="C767" s="30">
        <v>9.2200000000000006</v>
      </c>
      <c r="D767" s="31">
        <v>9.56</v>
      </c>
      <c r="E767" s="28">
        <v>3.5</v>
      </c>
      <c r="F767" s="32">
        <v>0</v>
      </c>
      <c r="G767" s="27">
        <f t="shared" si="95"/>
        <v>68.965372432831813</v>
      </c>
      <c r="H767" s="9">
        <f t="shared" si="96"/>
        <v>0.76632351972073132</v>
      </c>
      <c r="I767" s="10">
        <f t="shared" si="97"/>
        <v>29.743589743589745</v>
      </c>
      <c r="J767" s="11">
        <f t="shared" si="98"/>
        <v>29.743589743589745</v>
      </c>
      <c r="K767" s="12">
        <f t="shared" si="99"/>
        <v>33.516966394861306</v>
      </c>
      <c r="L767" s="12">
        <f t="shared" si="100"/>
        <v>33.516966394861306</v>
      </c>
      <c r="M767" s="13">
        <f t="shared" si="101"/>
        <v>1</v>
      </c>
      <c r="N767" s="2">
        <f t="shared" si="102"/>
        <v>68.965372432831813</v>
      </c>
    </row>
    <row r="768" spans="1:14" x14ac:dyDescent="0.35">
      <c r="A768" s="28" t="s">
        <v>501</v>
      </c>
      <c r="B768" s="29">
        <v>3.9</v>
      </c>
      <c r="C768" s="30">
        <v>9.2200000000000006</v>
      </c>
      <c r="D768" s="31">
        <v>9.56</v>
      </c>
      <c r="E768" s="28">
        <v>4.2</v>
      </c>
      <c r="F768" s="32">
        <v>0</v>
      </c>
      <c r="G768" s="27">
        <f t="shared" si="95"/>
        <v>65.021055437545627</v>
      </c>
      <c r="H768" s="9">
        <f t="shared" si="96"/>
        <v>0.50154618751366764</v>
      </c>
      <c r="I768" s="10">
        <f t="shared" si="97"/>
        <v>29.743589743589745</v>
      </c>
      <c r="J768" s="11">
        <f t="shared" si="98"/>
        <v>29.743589743589745</v>
      </c>
      <c r="K768" s="12">
        <f t="shared" si="99"/>
        <v>29.669432366362752</v>
      </c>
      <c r="L768" s="12">
        <f t="shared" si="100"/>
        <v>29.669432366362752</v>
      </c>
      <c r="M768" s="13">
        <f t="shared" si="101"/>
        <v>1</v>
      </c>
      <c r="N768" s="2">
        <f t="shared" si="102"/>
        <v>65.021055437545627</v>
      </c>
    </row>
    <row r="769" spans="1:14" x14ac:dyDescent="0.35">
      <c r="A769" s="28" t="s">
        <v>501</v>
      </c>
      <c r="B769" s="29">
        <v>3.9</v>
      </c>
      <c r="C769" s="30">
        <v>9.2200000000000006</v>
      </c>
      <c r="D769" s="31">
        <v>9.56</v>
      </c>
      <c r="E769" s="28">
        <v>4.2</v>
      </c>
      <c r="F769" s="32">
        <v>0</v>
      </c>
      <c r="G769" s="27">
        <f t="shared" si="95"/>
        <v>65.021055437545627</v>
      </c>
      <c r="H769" s="9">
        <f t="shared" si="96"/>
        <v>0.50154618751366764</v>
      </c>
      <c r="I769" s="10">
        <f t="shared" si="97"/>
        <v>29.743589743589745</v>
      </c>
      <c r="J769" s="11">
        <f t="shared" si="98"/>
        <v>29.743589743589745</v>
      </c>
      <c r="K769" s="12">
        <f t="shared" si="99"/>
        <v>29.669432366362752</v>
      </c>
      <c r="L769" s="12">
        <f t="shared" si="100"/>
        <v>29.669432366362752</v>
      </c>
      <c r="M769" s="13">
        <f t="shared" si="101"/>
        <v>1</v>
      </c>
      <c r="N769" s="2">
        <f t="shared" si="102"/>
        <v>65.021055437545627</v>
      </c>
    </row>
    <row r="770" spans="1:14" x14ac:dyDescent="0.35">
      <c r="A770" s="28" t="s">
        <v>502</v>
      </c>
      <c r="B770" s="29">
        <v>2.5</v>
      </c>
      <c r="C770" s="30">
        <v>7.8</v>
      </c>
      <c r="D770" s="31">
        <v>10.09</v>
      </c>
      <c r="E770" s="28">
        <v>4.5</v>
      </c>
      <c r="F770" s="32">
        <v>0</v>
      </c>
      <c r="G770" s="27">
        <f t="shared" si="95"/>
        <v>101.42523590555055</v>
      </c>
      <c r="H770" s="9">
        <f t="shared" si="96"/>
        <v>0.40213226172153133</v>
      </c>
      <c r="I770" s="10">
        <f t="shared" si="97"/>
        <v>46.4</v>
      </c>
      <c r="J770" s="11">
        <f t="shared" si="98"/>
        <v>46.4</v>
      </c>
      <c r="K770" s="12">
        <f t="shared" si="99"/>
        <v>36.176492075086131</v>
      </c>
      <c r="L770" s="12">
        <f t="shared" si="100"/>
        <v>36.176492075086131</v>
      </c>
      <c r="M770" s="13">
        <f t="shared" si="101"/>
        <v>2.29</v>
      </c>
      <c r="N770" s="2">
        <f t="shared" si="102"/>
        <v>101.42523590555055</v>
      </c>
    </row>
    <row r="771" spans="1:14" x14ac:dyDescent="0.35">
      <c r="A771" s="28" t="s">
        <v>502</v>
      </c>
      <c r="B771" s="29">
        <v>2.5</v>
      </c>
      <c r="C771" s="30">
        <v>7.8</v>
      </c>
      <c r="D771" s="31">
        <v>10.09</v>
      </c>
      <c r="E771" s="28">
        <v>3.5</v>
      </c>
      <c r="F771" s="32">
        <v>0</v>
      </c>
      <c r="G771" s="27">
        <f t="shared" si="95"/>
        <v>107.58069545691222</v>
      </c>
      <c r="H771" s="9">
        <f t="shared" si="96"/>
        <v>0.76632351972073132</v>
      </c>
      <c r="I771" s="10">
        <f t="shared" si="97"/>
        <v>46.4</v>
      </c>
      <c r="J771" s="11">
        <f t="shared" si="98"/>
        <v>46.4</v>
      </c>
      <c r="K771" s="12">
        <f t="shared" si="99"/>
        <v>42.782356660026615</v>
      </c>
      <c r="L771" s="12">
        <f t="shared" si="100"/>
        <v>42.782356660026615</v>
      </c>
      <c r="M771" s="13">
        <f t="shared" si="101"/>
        <v>2.29</v>
      </c>
      <c r="N771" s="2">
        <f t="shared" si="102"/>
        <v>107.58069545691222</v>
      </c>
    </row>
    <row r="772" spans="1:14" x14ac:dyDescent="0.35">
      <c r="A772" s="28" t="s">
        <v>503</v>
      </c>
      <c r="B772" s="29">
        <v>7.3</v>
      </c>
      <c r="C772" s="30">
        <v>8.32</v>
      </c>
      <c r="D772" s="31">
        <v>8.94</v>
      </c>
      <c r="E772" s="28">
        <v>4.5</v>
      </c>
      <c r="F772" s="32">
        <v>0</v>
      </c>
      <c r="G772" s="27">
        <f t="shared" si="95"/>
        <v>41.641760734021076</v>
      </c>
      <c r="H772" s="9">
        <f t="shared" si="96"/>
        <v>0.40213226172153133</v>
      </c>
      <c r="I772" s="10">
        <f t="shared" si="97"/>
        <v>15.890410958904109</v>
      </c>
      <c r="J772" s="11">
        <f t="shared" si="98"/>
        <v>15.890410958904109</v>
      </c>
      <c r="K772" s="12">
        <f t="shared" si="99"/>
        <v>21.302297831436203</v>
      </c>
      <c r="L772" s="12">
        <f t="shared" si="100"/>
        <v>21.302297831436203</v>
      </c>
      <c r="M772" s="13">
        <f t="shared" si="101"/>
        <v>1</v>
      </c>
      <c r="N772" s="2">
        <f t="shared" si="102"/>
        <v>41.641760734021076</v>
      </c>
    </row>
    <row r="773" spans="1:14" x14ac:dyDescent="0.35">
      <c r="A773" s="28" t="s">
        <v>503</v>
      </c>
      <c r="B773" s="29">
        <v>7.3</v>
      </c>
      <c r="C773" s="30">
        <v>8.32</v>
      </c>
      <c r="D773" s="31">
        <v>8.94</v>
      </c>
      <c r="E773" s="28">
        <v>4.2</v>
      </c>
      <c r="F773" s="32">
        <v>0</v>
      </c>
      <c r="G773" s="27">
        <f t="shared" ref="G773:G836" si="103">IF(N773&lt;20,"Binocular",N773)</f>
        <v>42.841287399626324</v>
      </c>
      <c r="H773" s="9">
        <f t="shared" si="96"/>
        <v>0.50154618751366764</v>
      </c>
      <c r="I773" s="10">
        <f t="shared" si="97"/>
        <v>15.890410958904109</v>
      </c>
      <c r="J773" s="11">
        <f t="shared" si="98"/>
        <v>15.890410958904109</v>
      </c>
      <c r="K773" s="12">
        <f t="shared" si="99"/>
        <v>22.300224619082979</v>
      </c>
      <c r="L773" s="12">
        <f t="shared" si="100"/>
        <v>22.300224619082979</v>
      </c>
      <c r="M773" s="13">
        <f t="shared" si="101"/>
        <v>1</v>
      </c>
      <c r="N773" s="2">
        <f t="shared" si="102"/>
        <v>42.841287399626324</v>
      </c>
    </row>
    <row r="774" spans="1:14" x14ac:dyDescent="0.35">
      <c r="A774" s="28" t="s">
        <v>503</v>
      </c>
      <c r="B774" s="29">
        <v>7.3</v>
      </c>
      <c r="C774" s="30">
        <v>8.32</v>
      </c>
      <c r="D774" s="31">
        <v>8.94</v>
      </c>
      <c r="E774" s="28">
        <v>3.5</v>
      </c>
      <c r="F774" s="32">
        <v>0</v>
      </c>
      <c r="G774" s="27">
        <f t="shared" si="103"/>
        <v>46.193107849819839</v>
      </c>
      <c r="H774" s="9">
        <f t="shared" si="96"/>
        <v>0.76632351972073132</v>
      </c>
      <c r="I774" s="10">
        <f t="shared" si="97"/>
        <v>15.890410958904109</v>
      </c>
      <c r="J774" s="11">
        <f t="shared" si="98"/>
        <v>15.890410958904109</v>
      </c>
      <c r="K774" s="12">
        <f t="shared" si="99"/>
        <v>25.192119280416588</v>
      </c>
      <c r="L774" s="12">
        <f t="shared" si="100"/>
        <v>25.192119280416588</v>
      </c>
      <c r="M774" s="13">
        <f t="shared" si="101"/>
        <v>1</v>
      </c>
      <c r="N774" s="2">
        <f t="shared" si="102"/>
        <v>46.193107849819839</v>
      </c>
    </row>
    <row r="775" spans="1:14" x14ac:dyDescent="0.35">
      <c r="A775" s="28" t="s">
        <v>503</v>
      </c>
      <c r="B775" s="29">
        <v>7.3</v>
      </c>
      <c r="C775" s="30">
        <v>8.32</v>
      </c>
      <c r="D775" s="31">
        <v>8.94</v>
      </c>
      <c r="E775" s="28">
        <v>3.5</v>
      </c>
      <c r="F775" s="32">
        <v>0</v>
      </c>
      <c r="G775" s="27">
        <f t="shared" si="103"/>
        <v>46.193107849819839</v>
      </c>
      <c r="H775" s="9">
        <f t="shared" si="96"/>
        <v>0.76632351972073132</v>
      </c>
      <c r="I775" s="10">
        <f t="shared" si="97"/>
        <v>15.890410958904109</v>
      </c>
      <c r="J775" s="11">
        <f t="shared" si="98"/>
        <v>15.890410958904109</v>
      </c>
      <c r="K775" s="12">
        <f t="shared" si="99"/>
        <v>25.192119280416588</v>
      </c>
      <c r="L775" s="12">
        <f t="shared" si="100"/>
        <v>25.192119280416588</v>
      </c>
      <c r="M775" s="13">
        <f t="shared" si="101"/>
        <v>1</v>
      </c>
      <c r="N775" s="2">
        <f t="shared" si="102"/>
        <v>46.193107849819839</v>
      </c>
    </row>
    <row r="776" spans="1:14" x14ac:dyDescent="0.35">
      <c r="A776" s="28" t="s">
        <v>504</v>
      </c>
      <c r="B776" s="29">
        <v>6.1</v>
      </c>
      <c r="C776" s="30">
        <v>7.54</v>
      </c>
      <c r="D776" s="31">
        <v>8.1999999999999993</v>
      </c>
      <c r="E776" s="28">
        <v>4.5</v>
      </c>
      <c r="F776" s="32">
        <v>0</v>
      </c>
      <c r="G776" s="27">
        <f t="shared" si="103"/>
        <v>36.967815481349895</v>
      </c>
      <c r="H776" s="9">
        <f t="shared" si="96"/>
        <v>0.40213226172153133</v>
      </c>
      <c r="I776" s="10">
        <f t="shared" si="97"/>
        <v>19.016393442622952</v>
      </c>
      <c r="J776" s="11">
        <f t="shared" si="98"/>
        <v>19.016393442622952</v>
      </c>
      <c r="K776" s="12">
        <f t="shared" si="99"/>
        <v>15.150482089585436</v>
      </c>
      <c r="L776" s="12">
        <f t="shared" si="100"/>
        <v>15.150482089585434</v>
      </c>
      <c r="M776" s="13">
        <f t="shared" si="101"/>
        <v>1</v>
      </c>
      <c r="N776" s="2">
        <f t="shared" si="102"/>
        <v>36.967815481349895</v>
      </c>
    </row>
    <row r="777" spans="1:14" x14ac:dyDescent="0.35">
      <c r="A777" s="28" t="s">
        <v>504</v>
      </c>
      <c r="B777" s="29">
        <v>6.1</v>
      </c>
      <c r="C777" s="30">
        <v>7.54</v>
      </c>
      <c r="D777" s="31">
        <v>8.1999999999999993</v>
      </c>
      <c r="E777" s="28">
        <v>3.5</v>
      </c>
      <c r="F777" s="32">
        <v>0</v>
      </c>
      <c r="G777" s="27">
        <f t="shared" si="103"/>
        <v>40.715532172151327</v>
      </c>
      <c r="H777" s="9">
        <f t="shared" si="96"/>
        <v>0.76632351972073132</v>
      </c>
      <c r="I777" s="10">
        <f t="shared" si="97"/>
        <v>19.016393442622952</v>
      </c>
      <c r="J777" s="11">
        <f t="shared" si="98"/>
        <v>19.016393442622952</v>
      </c>
      <c r="K777" s="12">
        <f t="shared" si="99"/>
        <v>17.916975669798852</v>
      </c>
      <c r="L777" s="12">
        <f t="shared" si="100"/>
        <v>17.916975669798852</v>
      </c>
      <c r="M777" s="13">
        <f t="shared" si="101"/>
        <v>1</v>
      </c>
      <c r="N777" s="2">
        <f t="shared" si="102"/>
        <v>40.715532172151327</v>
      </c>
    </row>
    <row r="778" spans="1:14" x14ac:dyDescent="0.35">
      <c r="A778" s="28" t="s">
        <v>504</v>
      </c>
      <c r="B778" s="29">
        <v>6.1</v>
      </c>
      <c r="C778" s="30">
        <v>7.54</v>
      </c>
      <c r="D778" s="31">
        <v>8.1999999999999993</v>
      </c>
      <c r="E778" s="28">
        <v>3.2</v>
      </c>
      <c r="F778" s="32">
        <v>0</v>
      </c>
      <c r="G778" s="27">
        <f t="shared" si="103"/>
        <v>42.10583177716326</v>
      </c>
      <c r="H778" s="9">
        <f t="shared" si="96"/>
        <v>0.89303923354085424</v>
      </c>
      <c r="I778" s="10">
        <f t="shared" si="97"/>
        <v>19.016393442622952</v>
      </c>
      <c r="J778" s="11">
        <f t="shared" si="98"/>
        <v>19.016393442622952</v>
      </c>
      <c r="K778" s="12">
        <f t="shared" si="99"/>
        <v>18.993624450445065</v>
      </c>
      <c r="L778" s="12">
        <f t="shared" si="100"/>
        <v>18.993624450445065</v>
      </c>
      <c r="M778" s="13">
        <f t="shared" si="101"/>
        <v>1</v>
      </c>
      <c r="N778" s="2">
        <f t="shared" si="102"/>
        <v>42.10583177716326</v>
      </c>
    </row>
    <row r="779" spans="1:14" x14ac:dyDescent="0.35">
      <c r="A779" s="28" t="s">
        <v>505</v>
      </c>
      <c r="B779" s="29">
        <v>6</v>
      </c>
      <c r="C779" s="30">
        <v>4.2</v>
      </c>
      <c r="D779" s="31">
        <v>8.6999999999999993</v>
      </c>
      <c r="E779" s="28">
        <v>2.8</v>
      </c>
      <c r="F779" s="32">
        <v>0</v>
      </c>
      <c r="G779" s="27">
        <f t="shared" si="103"/>
        <v>72.401634896702802</v>
      </c>
      <c r="H779" s="9">
        <f t="shared" si="96"/>
        <v>1.073678201352156</v>
      </c>
      <c r="I779" s="10">
        <f t="shared" si="97"/>
        <v>19.333333333333332</v>
      </c>
      <c r="J779" s="11">
        <f t="shared" si="98"/>
        <v>19.333333333333332</v>
      </c>
      <c r="K779" s="12">
        <f t="shared" si="99"/>
        <v>25.98577299648252</v>
      </c>
      <c r="L779" s="12">
        <f t="shared" si="100"/>
        <v>25.98577299648252</v>
      </c>
      <c r="M779" s="13">
        <f t="shared" si="101"/>
        <v>4.4999999999999991</v>
      </c>
      <c r="N779" s="2">
        <f t="shared" si="102"/>
        <v>72.401634896702802</v>
      </c>
    </row>
    <row r="780" spans="1:14" x14ac:dyDescent="0.35">
      <c r="A780" s="28" t="s">
        <v>506</v>
      </c>
      <c r="B780" s="29">
        <v>9.4</v>
      </c>
      <c r="C780" s="30">
        <v>4.3600000000000003</v>
      </c>
      <c r="D780" s="31">
        <v>5.03</v>
      </c>
      <c r="E780" s="28">
        <v>4.5</v>
      </c>
      <c r="F780" s="32">
        <v>0</v>
      </c>
      <c r="G780" s="27" t="str">
        <f t="shared" si="103"/>
        <v>Binocular</v>
      </c>
      <c r="H780" s="9">
        <f t="shared" si="96"/>
        <v>0.40213226172153133</v>
      </c>
      <c r="I780" s="10">
        <f t="shared" si="97"/>
        <v>12.340425531914892</v>
      </c>
      <c r="J780" s="11">
        <f t="shared" si="98"/>
        <v>12.340425531914892</v>
      </c>
      <c r="K780" s="12">
        <f t="shared" si="99"/>
        <v>3.5190582232029399</v>
      </c>
      <c r="L780" s="12">
        <f t="shared" si="100"/>
        <v>3.5190582232029404</v>
      </c>
      <c r="M780" s="13">
        <f t="shared" si="101"/>
        <v>1</v>
      </c>
      <c r="N780" s="2">
        <f t="shared" si="102"/>
        <v>8.5685956429669048</v>
      </c>
    </row>
    <row r="781" spans="1:14" x14ac:dyDescent="0.35">
      <c r="A781" s="28" t="s">
        <v>506</v>
      </c>
      <c r="B781" s="29">
        <v>9.4</v>
      </c>
      <c r="C781" s="30">
        <v>4.3600000000000003</v>
      </c>
      <c r="D781" s="31">
        <v>5.03</v>
      </c>
      <c r="E781" s="28">
        <v>3.2</v>
      </c>
      <c r="F781" s="32">
        <v>0</v>
      </c>
      <c r="G781" s="27" t="str">
        <f t="shared" si="103"/>
        <v>Binocular</v>
      </c>
      <c r="H781" s="9">
        <f t="shared" si="96"/>
        <v>0.89303923354085424</v>
      </c>
      <c r="I781" s="10">
        <f t="shared" si="97"/>
        <v>12.340425531914892</v>
      </c>
      <c r="J781" s="11">
        <f t="shared" si="98"/>
        <v>12.340425531914892</v>
      </c>
      <c r="K781" s="12">
        <f t="shared" si="99"/>
        <v>4.4117190407236784</v>
      </c>
      <c r="L781" s="12">
        <f t="shared" si="100"/>
        <v>4.4117190407236784</v>
      </c>
      <c r="M781" s="13">
        <f t="shared" si="101"/>
        <v>1</v>
      </c>
      <c r="N781" s="2">
        <f t="shared" si="102"/>
        <v>10.804014476411076</v>
      </c>
    </row>
    <row r="782" spans="1:14" x14ac:dyDescent="0.35">
      <c r="A782" s="28" t="s">
        <v>506</v>
      </c>
      <c r="B782" s="29">
        <v>9.4</v>
      </c>
      <c r="C782" s="30">
        <v>4.3600000000000003</v>
      </c>
      <c r="D782" s="31">
        <v>5.03</v>
      </c>
      <c r="E782" s="28">
        <v>3</v>
      </c>
      <c r="F782" s="32">
        <v>0</v>
      </c>
      <c r="G782" s="27" t="str">
        <f t="shared" si="103"/>
        <v>Binocular</v>
      </c>
      <c r="H782" s="9">
        <f t="shared" si="96"/>
        <v>0.98171946674683885</v>
      </c>
      <c r="I782" s="10">
        <f t="shared" si="97"/>
        <v>12.340425531914892</v>
      </c>
      <c r="J782" s="11">
        <f t="shared" si="98"/>
        <v>12.340425531914892</v>
      </c>
      <c r="K782" s="12">
        <f t="shared" si="99"/>
        <v>4.5956176989066861</v>
      </c>
      <c r="L782" s="12">
        <f t="shared" si="100"/>
        <v>4.5956176989066861</v>
      </c>
      <c r="M782" s="13">
        <f t="shared" si="101"/>
        <v>1</v>
      </c>
      <c r="N782" s="2">
        <f t="shared" si="102"/>
        <v>11.23946363182511</v>
      </c>
    </row>
    <row r="783" spans="1:14" x14ac:dyDescent="0.35">
      <c r="A783" s="28" t="s">
        <v>507</v>
      </c>
      <c r="B783" s="29">
        <v>14.8</v>
      </c>
      <c r="C783" s="30">
        <v>7.51</v>
      </c>
      <c r="D783" s="31">
        <v>8.57</v>
      </c>
      <c r="E783" s="28">
        <v>4.5</v>
      </c>
      <c r="F783" s="32">
        <v>0</v>
      </c>
      <c r="G783" s="27">
        <f t="shared" si="103"/>
        <v>28.712970254423951</v>
      </c>
      <c r="H783" s="9">
        <f t="shared" si="96"/>
        <v>0.40213226172153133</v>
      </c>
      <c r="I783" s="10">
        <f t="shared" si="97"/>
        <v>7.8378378378378377</v>
      </c>
      <c r="J783" s="11">
        <f t="shared" si="98"/>
        <v>7.8378378378378377</v>
      </c>
      <c r="K783" s="12">
        <f t="shared" si="99"/>
        <v>17.964968181496701</v>
      </c>
      <c r="L783" s="12">
        <f t="shared" si="100"/>
        <v>17.964968181496701</v>
      </c>
      <c r="M783" s="13">
        <f t="shared" si="101"/>
        <v>1.0600000000000005</v>
      </c>
      <c r="N783" s="2">
        <f t="shared" si="102"/>
        <v>28.712970254423951</v>
      </c>
    </row>
    <row r="784" spans="1:14" x14ac:dyDescent="0.35">
      <c r="A784" s="28" t="s">
        <v>507</v>
      </c>
      <c r="B784" s="29">
        <v>14.8</v>
      </c>
      <c r="C784" s="30">
        <v>7.51</v>
      </c>
      <c r="D784" s="31">
        <v>8.57</v>
      </c>
      <c r="E784" s="28">
        <v>4.5</v>
      </c>
      <c r="F784" s="32">
        <v>0</v>
      </c>
      <c r="G784" s="27">
        <f t="shared" si="103"/>
        <v>28.712970254423951</v>
      </c>
      <c r="H784" s="9">
        <f t="shared" si="96"/>
        <v>0.40213226172153133</v>
      </c>
      <c r="I784" s="10">
        <f t="shared" si="97"/>
        <v>7.8378378378378377</v>
      </c>
      <c r="J784" s="11">
        <f t="shared" si="98"/>
        <v>7.8378378378378377</v>
      </c>
      <c r="K784" s="12">
        <f t="shared" si="99"/>
        <v>17.964968181496701</v>
      </c>
      <c r="L784" s="12">
        <f t="shared" si="100"/>
        <v>17.964968181496701</v>
      </c>
      <c r="M784" s="13">
        <f t="shared" si="101"/>
        <v>1.0600000000000005</v>
      </c>
      <c r="N784" s="2">
        <f t="shared" si="102"/>
        <v>28.712970254423951</v>
      </c>
    </row>
    <row r="785" spans="1:14" x14ac:dyDescent="0.35">
      <c r="A785" s="28" t="s">
        <v>507</v>
      </c>
      <c r="B785" s="29">
        <v>14.8</v>
      </c>
      <c r="C785" s="30">
        <v>7.51</v>
      </c>
      <c r="D785" s="31">
        <v>8.57</v>
      </c>
      <c r="E785" s="28">
        <v>3</v>
      </c>
      <c r="F785" s="32">
        <v>0</v>
      </c>
      <c r="G785" s="27">
        <f t="shared" si="103"/>
        <v>35.478091707131725</v>
      </c>
      <c r="H785" s="9">
        <f t="shared" si="96"/>
        <v>0.98171946674683885</v>
      </c>
      <c r="I785" s="10">
        <f t="shared" si="97"/>
        <v>7.8378378378378377</v>
      </c>
      <c r="J785" s="11">
        <f t="shared" si="98"/>
        <v>7.8378378378378377</v>
      </c>
      <c r="K785" s="12">
        <f t="shared" si="99"/>
        <v>23.460858132673351</v>
      </c>
      <c r="L785" s="12">
        <f t="shared" si="100"/>
        <v>23.460858132673351</v>
      </c>
      <c r="M785" s="13">
        <f t="shared" si="101"/>
        <v>1.0600000000000005</v>
      </c>
      <c r="N785" s="2">
        <f t="shared" si="102"/>
        <v>35.478091707131725</v>
      </c>
    </row>
    <row r="786" spans="1:14" x14ac:dyDescent="0.35">
      <c r="A786" s="28" t="s">
        <v>507</v>
      </c>
      <c r="B786" s="29">
        <v>14.8</v>
      </c>
      <c r="C786" s="30">
        <v>7.51</v>
      </c>
      <c r="D786" s="31">
        <v>8.57</v>
      </c>
      <c r="E786" s="28">
        <v>3.5</v>
      </c>
      <c r="F786" s="32">
        <v>0</v>
      </c>
      <c r="G786" s="27">
        <f t="shared" si="103"/>
        <v>32.843001677005375</v>
      </c>
      <c r="H786" s="9">
        <f t="shared" si="96"/>
        <v>0.76632351972073132</v>
      </c>
      <c r="I786" s="10">
        <f t="shared" si="97"/>
        <v>7.8378378378378377</v>
      </c>
      <c r="J786" s="11">
        <f t="shared" si="98"/>
        <v>7.8378378378378377</v>
      </c>
      <c r="K786" s="12">
        <f t="shared" si="99"/>
        <v>21.245389810918855</v>
      </c>
      <c r="L786" s="12">
        <f t="shared" si="100"/>
        <v>21.245389810918855</v>
      </c>
      <c r="M786" s="13">
        <f t="shared" si="101"/>
        <v>1.0600000000000005</v>
      </c>
      <c r="N786" s="2">
        <f t="shared" si="102"/>
        <v>32.843001677005375</v>
      </c>
    </row>
    <row r="787" spans="1:14" x14ac:dyDescent="0.35">
      <c r="A787" s="28" t="s">
        <v>508</v>
      </c>
      <c r="B787" s="29">
        <v>2.9</v>
      </c>
      <c r="C787" s="30">
        <v>7.41</v>
      </c>
      <c r="D787" s="31">
        <v>7.64</v>
      </c>
      <c r="E787" s="28">
        <v>4.5</v>
      </c>
      <c r="F787" s="32">
        <v>0</v>
      </c>
      <c r="G787" s="27">
        <f t="shared" si="103"/>
        <v>51.734538079148038</v>
      </c>
      <c r="H787" s="9">
        <f t="shared" si="96"/>
        <v>0.40213226172153133</v>
      </c>
      <c r="I787" s="10">
        <f t="shared" si="97"/>
        <v>40</v>
      </c>
      <c r="J787" s="11">
        <f t="shared" si="98"/>
        <v>40</v>
      </c>
      <c r="K787" s="12">
        <f t="shared" si="99"/>
        <v>11.70648336546283</v>
      </c>
      <c r="L787" s="12">
        <f t="shared" si="100"/>
        <v>11.70648336546283</v>
      </c>
      <c r="M787" s="13">
        <f t="shared" si="101"/>
        <v>1</v>
      </c>
      <c r="N787" s="2">
        <f t="shared" si="102"/>
        <v>51.734538079148038</v>
      </c>
    </row>
    <row r="788" spans="1:14" x14ac:dyDescent="0.35">
      <c r="A788" s="28" t="s">
        <v>509</v>
      </c>
      <c r="B788" s="29">
        <v>16</v>
      </c>
      <c r="C788" s="30">
        <v>8.9600000000000009</v>
      </c>
      <c r="D788" s="31">
        <v>10.49</v>
      </c>
      <c r="E788" s="28">
        <v>3.2</v>
      </c>
      <c r="F788" s="32">
        <v>0</v>
      </c>
      <c r="G788" s="27">
        <f t="shared" si="103"/>
        <v>68.042122530164562</v>
      </c>
      <c r="H788" s="9">
        <f t="shared" si="96"/>
        <v>0.89303923354085424</v>
      </c>
      <c r="I788" s="10">
        <f t="shared" si="97"/>
        <v>7.25</v>
      </c>
      <c r="J788" s="11">
        <f t="shared" si="98"/>
        <v>7.25</v>
      </c>
      <c r="K788" s="12">
        <f t="shared" si="99"/>
        <v>54.526528254607079</v>
      </c>
      <c r="L788" s="12">
        <f t="shared" si="100"/>
        <v>54.526528254607079</v>
      </c>
      <c r="M788" s="13">
        <f t="shared" si="101"/>
        <v>1.5299999999999994</v>
      </c>
      <c r="N788" s="2">
        <f t="shared" si="102"/>
        <v>68.042122530164562</v>
      </c>
    </row>
    <row r="789" spans="1:14" x14ac:dyDescent="0.35">
      <c r="A789" s="28" t="s">
        <v>510</v>
      </c>
      <c r="B789" s="29">
        <v>3.5</v>
      </c>
      <c r="C789" s="30">
        <v>5.8</v>
      </c>
      <c r="D789" s="31">
        <v>7.8</v>
      </c>
      <c r="E789" s="28">
        <v>4.5</v>
      </c>
      <c r="F789" s="32">
        <v>0</v>
      </c>
      <c r="G789" s="27">
        <f t="shared" si="103"/>
        <v>58.248420572373007</v>
      </c>
      <c r="H789" s="9">
        <f t="shared" si="96"/>
        <v>0.40213226172153133</v>
      </c>
      <c r="I789" s="10">
        <f t="shared" si="97"/>
        <v>33.142857142857146</v>
      </c>
      <c r="J789" s="11">
        <f t="shared" si="98"/>
        <v>33.142857142857146</v>
      </c>
      <c r="K789" s="12">
        <f t="shared" si="99"/>
        <v>12.601622116857056</v>
      </c>
      <c r="L789" s="12">
        <f t="shared" si="100"/>
        <v>12.601622116857056</v>
      </c>
      <c r="M789" s="13">
        <f t="shared" si="101"/>
        <v>2</v>
      </c>
      <c r="N789" s="2">
        <f t="shared" si="102"/>
        <v>58.248420572373007</v>
      </c>
    </row>
    <row r="790" spans="1:14" x14ac:dyDescent="0.35">
      <c r="A790" s="28" t="s">
        <v>511</v>
      </c>
      <c r="B790" s="29">
        <v>2.8</v>
      </c>
      <c r="C790" s="30">
        <v>8.5</v>
      </c>
      <c r="D790" s="31">
        <v>8.5</v>
      </c>
      <c r="E790" s="28">
        <v>2.5</v>
      </c>
      <c r="F790" s="32">
        <v>0</v>
      </c>
      <c r="G790" s="27">
        <f t="shared" si="103"/>
        <v>70.787003428222008</v>
      </c>
      <c r="H790" s="9">
        <f t="shared" si="96"/>
        <v>1.2176207188103867</v>
      </c>
      <c r="I790" s="10">
        <f t="shared" si="97"/>
        <v>41.428571428571431</v>
      </c>
      <c r="J790" s="11">
        <f t="shared" si="98"/>
        <v>41.428571428571431</v>
      </c>
      <c r="K790" s="12">
        <f t="shared" si="99"/>
        <v>25.323524126041239</v>
      </c>
      <c r="L790" s="12">
        <f t="shared" si="100"/>
        <v>25.323524126041239</v>
      </c>
      <c r="M790" s="13">
        <f t="shared" si="101"/>
        <v>1</v>
      </c>
      <c r="N790" s="2">
        <f t="shared" si="102"/>
        <v>70.787003428222008</v>
      </c>
    </row>
    <row r="791" spans="1:14" x14ac:dyDescent="0.35">
      <c r="A791" s="28" t="s">
        <v>511</v>
      </c>
      <c r="B791" s="29">
        <v>2.8</v>
      </c>
      <c r="C791" s="30">
        <v>8.4700000000000006</v>
      </c>
      <c r="D791" s="31">
        <v>8.5</v>
      </c>
      <c r="E791" s="28">
        <v>2.8</v>
      </c>
      <c r="F791" s="32">
        <v>0</v>
      </c>
      <c r="G791" s="27">
        <f t="shared" si="103"/>
        <v>68.930463952000466</v>
      </c>
      <c r="H791" s="9">
        <f t="shared" ref="H791:H854" si="104">0.0149136546170395+0.124667306072993*(6.5-E791)^1.63506511158234</f>
        <v>1.073678201352156</v>
      </c>
      <c r="I791" s="10">
        <f t="shared" ref="I791:I854" si="105">116/B791</f>
        <v>41.428571428571431</v>
      </c>
      <c r="J791" s="11">
        <f t="shared" ref="J791:J854" si="106">116/B791-ROUND(116/B791-116/1.2213*(0.0950502775050452+(1.12627632206642)/((1+(F791/0.302756091410027)^2.26536793426585)^0.152776210790626))/B791,0)*(-0.124502804842503+15.5919411863431*F791-79.952641306428*F791^2+46.497636868053*F791^3+180.046972257086*F791^4-96.0995272278428*F791^5-312.155425754896*F791^6+252.108685457266*F791^7)</f>
        <v>41.428571428571431</v>
      </c>
      <c r="K791" s="12">
        <f t="shared" ref="K791:K854" si="107">10^((IF(D791&lt;C791,C791,D791)+H791-2.7)/5)</f>
        <v>23.699306641834166</v>
      </c>
      <c r="L791" s="12">
        <f t="shared" ref="L791:L854" si="108">SQRT(((K791/2)^2*PI()+((K791*F791)/2)^2*PI())/PI())*2</f>
        <v>23.699306641834166</v>
      </c>
      <c r="M791" s="13">
        <f t="shared" ref="M791:M854" si="109">IF(ABS(D791-C791)&lt;1,1,ABS(D791-C791))</f>
        <v>1</v>
      </c>
      <c r="N791" s="2">
        <f t="shared" ref="N791:N854" si="110">28.2004379647114*J791^0.54341406881422+7.93181801181747*L791^0.57008922996566-279.748706397389*M791^-0.076600150962929/B791^0.461363131302114+8.14981519358482*M791^0.468237554468765-26.8211959485956</f>
        <v>68.930463952000466</v>
      </c>
    </row>
    <row r="792" spans="1:14" x14ac:dyDescent="0.35">
      <c r="A792" s="28" t="s">
        <v>511</v>
      </c>
      <c r="B792" s="29">
        <v>2.8</v>
      </c>
      <c r="C792" s="30">
        <v>8.4700000000000006</v>
      </c>
      <c r="D792" s="31">
        <v>8.5</v>
      </c>
      <c r="E792" s="28">
        <v>3.5</v>
      </c>
      <c r="F792" s="32">
        <v>0</v>
      </c>
      <c r="G792" s="27">
        <f t="shared" si="103"/>
        <v>65.193499777379301</v>
      </c>
      <c r="H792" s="9">
        <f t="shared" si="104"/>
        <v>0.76632351972073132</v>
      </c>
      <c r="I792" s="10">
        <f t="shared" si="105"/>
        <v>41.428571428571431</v>
      </c>
      <c r="J792" s="11">
        <f t="shared" si="106"/>
        <v>41.428571428571431</v>
      </c>
      <c r="K792" s="12">
        <f t="shared" si="107"/>
        <v>20.571440501551084</v>
      </c>
      <c r="L792" s="12">
        <f t="shared" si="108"/>
        <v>20.571440501551088</v>
      </c>
      <c r="M792" s="13">
        <f t="shared" si="109"/>
        <v>1</v>
      </c>
      <c r="N792" s="2">
        <f t="shared" si="110"/>
        <v>65.193499777379301</v>
      </c>
    </row>
    <row r="793" spans="1:14" x14ac:dyDescent="0.35">
      <c r="A793" s="28" t="s">
        <v>512</v>
      </c>
      <c r="B793" s="29">
        <v>4.5999999999999996</v>
      </c>
      <c r="C793" s="30">
        <v>8.7899999999999991</v>
      </c>
      <c r="D793" s="31">
        <v>9.11</v>
      </c>
      <c r="E793" s="28">
        <v>2.8</v>
      </c>
      <c r="F793" s="32">
        <v>0</v>
      </c>
      <c r="G793" s="27">
        <f t="shared" si="103"/>
        <v>62.465366036382434</v>
      </c>
      <c r="H793" s="9">
        <f t="shared" si="104"/>
        <v>1.073678201352156</v>
      </c>
      <c r="I793" s="10">
        <f t="shared" si="105"/>
        <v>25.217391304347828</v>
      </c>
      <c r="J793" s="11">
        <f t="shared" si="106"/>
        <v>25.217391304347828</v>
      </c>
      <c r="K793" s="12">
        <f t="shared" si="107"/>
        <v>31.385976141095767</v>
      </c>
      <c r="L793" s="12">
        <f t="shared" si="108"/>
        <v>31.385976141095767</v>
      </c>
      <c r="M793" s="13">
        <f t="shared" si="109"/>
        <v>1</v>
      </c>
      <c r="N793" s="2">
        <f t="shared" si="110"/>
        <v>62.465366036382434</v>
      </c>
    </row>
    <row r="794" spans="1:14" x14ac:dyDescent="0.35">
      <c r="A794" s="28" t="s">
        <v>512</v>
      </c>
      <c r="B794" s="29">
        <v>4.5999999999999996</v>
      </c>
      <c r="C794" s="30">
        <v>5.85</v>
      </c>
      <c r="D794" s="31">
        <v>10.15</v>
      </c>
      <c r="E794" s="28">
        <v>2.8</v>
      </c>
      <c r="F794" s="32">
        <v>0</v>
      </c>
      <c r="G794" s="27">
        <f t="shared" si="103"/>
        <v>102.83896792293783</v>
      </c>
      <c r="H794" s="9">
        <f t="shared" si="104"/>
        <v>1.073678201352156</v>
      </c>
      <c r="I794" s="10">
        <f t="shared" si="105"/>
        <v>25.217391304347828</v>
      </c>
      <c r="J794" s="11">
        <f t="shared" si="106"/>
        <v>25.217391304347828</v>
      </c>
      <c r="K794" s="12">
        <f t="shared" si="107"/>
        <v>50.668219147729879</v>
      </c>
      <c r="L794" s="12">
        <f t="shared" si="108"/>
        <v>50.668219147729879</v>
      </c>
      <c r="M794" s="13">
        <f t="shared" si="109"/>
        <v>4.3000000000000007</v>
      </c>
      <c r="N794" s="2">
        <f t="shared" si="110"/>
        <v>102.83896792293783</v>
      </c>
    </row>
    <row r="795" spans="1:14" x14ac:dyDescent="0.35">
      <c r="A795" s="28" t="s">
        <v>513</v>
      </c>
      <c r="B795" s="29">
        <v>2.4</v>
      </c>
      <c r="C795" s="30">
        <v>8.19</v>
      </c>
      <c r="D795" s="31">
        <v>8.4700000000000006</v>
      </c>
      <c r="E795" s="28">
        <v>2.9</v>
      </c>
      <c r="F795" s="32">
        <v>0</v>
      </c>
      <c r="G795" s="27">
        <f t="shared" si="103"/>
        <v>73.793273044666947</v>
      </c>
      <c r="H795" s="9">
        <f t="shared" si="104"/>
        <v>1.0272932549120264</v>
      </c>
      <c r="I795" s="10">
        <f t="shared" si="105"/>
        <v>48.333333333333336</v>
      </c>
      <c r="J795" s="11">
        <f t="shared" si="106"/>
        <v>48.333333333333336</v>
      </c>
      <c r="K795" s="12">
        <f t="shared" si="107"/>
        <v>22.880138602478485</v>
      </c>
      <c r="L795" s="12">
        <f t="shared" si="108"/>
        <v>22.880138602478485</v>
      </c>
      <c r="M795" s="13">
        <f t="shared" si="109"/>
        <v>1</v>
      </c>
      <c r="N795" s="2">
        <f t="shared" si="110"/>
        <v>73.793273044666947</v>
      </c>
    </row>
    <row r="796" spans="1:14" x14ac:dyDescent="0.35">
      <c r="A796" s="28" t="s">
        <v>514</v>
      </c>
      <c r="B796" s="29">
        <v>74.3</v>
      </c>
      <c r="C796" s="30">
        <v>4.54</v>
      </c>
      <c r="D796" s="31">
        <v>10.17</v>
      </c>
      <c r="E796" s="28">
        <v>2.8</v>
      </c>
      <c r="F796" s="32">
        <v>0</v>
      </c>
      <c r="G796" s="27">
        <f t="shared" si="103"/>
        <v>68.560155371458933</v>
      </c>
      <c r="H796" s="9">
        <f t="shared" si="104"/>
        <v>1.073678201352156</v>
      </c>
      <c r="I796" s="10">
        <f t="shared" si="105"/>
        <v>1.5612382234185733</v>
      </c>
      <c r="J796" s="11">
        <f t="shared" si="106"/>
        <v>1.5612382234185733</v>
      </c>
      <c r="K796" s="12">
        <f t="shared" si="107"/>
        <v>51.137046407212281</v>
      </c>
      <c r="L796" s="12">
        <f t="shared" si="108"/>
        <v>51.137046407212281</v>
      </c>
      <c r="M796" s="13">
        <f t="shared" si="109"/>
        <v>5.63</v>
      </c>
      <c r="N796" s="2">
        <f t="shared" si="110"/>
        <v>68.560155371458933</v>
      </c>
    </row>
    <row r="797" spans="1:14" x14ac:dyDescent="0.35">
      <c r="A797" s="28" t="s">
        <v>515</v>
      </c>
      <c r="B797" s="29">
        <v>1</v>
      </c>
      <c r="C797" s="30">
        <v>6.09</v>
      </c>
      <c r="D797" s="31">
        <v>6.77</v>
      </c>
      <c r="E797" s="28">
        <v>2.8</v>
      </c>
      <c r="F797" s="32">
        <v>0</v>
      </c>
      <c r="G797" s="27">
        <f t="shared" si="103"/>
        <v>105.53442497126184</v>
      </c>
      <c r="H797" s="9">
        <f t="shared" si="104"/>
        <v>1.073678201352156</v>
      </c>
      <c r="I797" s="10">
        <f t="shared" si="105"/>
        <v>116</v>
      </c>
      <c r="J797" s="11">
        <f t="shared" si="106"/>
        <v>116</v>
      </c>
      <c r="K797" s="12">
        <f t="shared" si="107"/>
        <v>10.684043320189216</v>
      </c>
      <c r="L797" s="12">
        <f t="shared" si="108"/>
        <v>10.684043320189216</v>
      </c>
      <c r="M797" s="13">
        <f t="shared" si="109"/>
        <v>1</v>
      </c>
      <c r="N797" s="2">
        <f t="shared" si="110"/>
        <v>105.53442497126184</v>
      </c>
    </row>
    <row r="798" spans="1:14" x14ac:dyDescent="0.35">
      <c r="A798" s="28" t="s">
        <v>515</v>
      </c>
      <c r="B798" s="29">
        <v>1</v>
      </c>
      <c r="C798" s="30">
        <v>6.09</v>
      </c>
      <c r="D798" s="31">
        <v>6.77</v>
      </c>
      <c r="E798" s="28">
        <v>2.8</v>
      </c>
      <c r="F798" s="32">
        <v>0</v>
      </c>
      <c r="G798" s="27">
        <f t="shared" si="103"/>
        <v>105.53442497126184</v>
      </c>
      <c r="H798" s="9">
        <f t="shared" si="104"/>
        <v>1.073678201352156</v>
      </c>
      <c r="I798" s="10">
        <f t="shared" si="105"/>
        <v>116</v>
      </c>
      <c r="J798" s="11">
        <f t="shared" si="106"/>
        <v>116</v>
      </c>
      <c r="K798" s="12">
        <f t="shared" si="107"/>
        <v>10.684043320189216</v>
      </c>
      <c r="L798" s="12">
        <f t="shared" si="108"/>
        <v>10.684043320189216</v>
      </c>
      <c r="M798" s="13">
        <f t="shared" si="109"/>
        <v>1</v>
      </c>
      <c r="N798" s="2">
        <f t="shared" si="110"/>
        <v>105.53442497126184</v>
      </c>
    </row>
    <row r="799" spans="1:14" x14ac:dyDescent="0.35">
      <c r="A799" s="28" t="s">
        <v>515</v>
      </c>
      <c r="B799" s="29">
        <v>1</v>
      </c>
      <c r="C799" s="30">
        <v>6.09</v>
      </c>
      <c r="D799" s="31">
        <v>6.77</v>
      </c>
      <c r="E799" s="28">
        <v>2.8</v>
      </c>
      <c r="F799" s="32">
        <v>0.4</v>
      </c>
      <c r="G799" s="27">
        <f t="shared" si="103"/>
        <v>132.55273690482801</v>
      </c>
      <c r="H799" s="9">
        <f t="shared" si="104"/>
        <v>1.073678201352156</v>
      </c>
      <c r="I799" s="10">
        <f t="shared" si="105"/>
        <v>116</v>
      </c>
      <c r="J799" s="11">
        <f t="shared" si="106"/>
        <v>131.11504963918287</v>
      </c>
      <c r="K799" s="12">
        <f t="shared" si="107"/>
        <v>10.684043320189216</v>
      </c>
      <c r="L799" s="12">
        <f t="shared" si="108"/>
        <v>11.507066817156687</v>
      </c>
      <c r="M799" s="13">
        <f t="shared" si="109"/>
        <v>1</v>
      </c>
      <c r="N799" s="2">
        <f t="shared" si="110"/>
        <v>132.55273690482801</v>
      </c>
    </row>
    <row r="800" spans="1:14" x14ac:dyDescent="0.35">
      <c r="A800" s="28" t="s">
        <v>516</v>
      </c>
      <c r="B800" s="29">
        <v>2.8</v>
      </c>
      <c r="C800" s="30">
        <v>7.5</v>
      </c>
      <c r="D800" s="31">
        <v>8.1999999999999993</v>
      </c>
      <c r="E800" s="28">
        <v>2.5</v>
      </c>
      <c r="F800" s="32">
        <v>0</v>
      </c>
      <c r="G800" s="27">
        <f t="shared" si="103"/>
        <v>66.995372265619935</v>
      </c>
      <c r="H800" s="9">
        <f t="shared" si="104"/>
        <v>1.2176207188103867</v>
      </c>
      <c r="I800" s="10">
        <f t="shared" si="105"/>
        <v>41.428571428571431</v>
      </c>
      <c r="J800" s="11">
        <f t="shared" si="106"/>
        <v>41.428571428571431</v>
      </c>
      <c r="K800" s="12">
        <f t="shared" si="107"/>
        <v>22.055867483156291</v>
      </c>
      <c r="L800" s="12">
        <f t="shared" si="108"/>
        <v>22.055867483156291</v>
      </c>
      <c r="M800" s="13">
        <f t="shared" si="109"/>
        <v>1</v>
      </c>
      <c r="N800" s="2">
        <f t="shared" si="110"/>
        <v>66.995372265619935</v>
      </c>
    </row>
    <row r="801" spans="1:14" x14ac:dyDescent="0.35">
      <c r="A801" s="28" t="s">
        <v>516</v>
      </c>
      <c r="B801" s="29">
        <v>2.8</v>
      </c>
      <c r="C801" s="30">
        <v>7.49</v>
      </c>
      <c r="D801" s="31">
        <v>8.1999999999999993</v>
      </c>
      <c r="E801" s="28">
        <v>2.8</v>
      </c>
      <c r="F801" s="32">
        <v>0</v>
      </c>
      <c r="G801" s="27">
        <f t="shared" si="103"/>
        <v>65.279445160824238</v>
      </c>
      <c r="H801" s="9">
        <f t="shared" si="104"/>
        <v>1.073678201352156</v>
      </c>
      <c r="I801" s="10">
        <f t="shared" si="105"/>
        <v>41.428571428571431</v>
      </c>
      <c r="J801" s="11">
        <f t="shared" si="106"/>
        <v>41.428571428571431</v>
      </c>
      <c r="K801" s="12">
        <f t="shared" si="107"/>
        <v>20.641233192241856</v>
      </c>
      <c r="L801" s="12">
        <f t="shared" si="108"/>
        <v>20.641233192241856</v>
      </c>
      <c r="M801" s="13">
        <f t="shared" si="109"/>
        <v>1</v>
      </c>
      <c r="N801" s="2">
        <f t="shared" si="110"/>
        <v>65.279445160824238</v>
      </c>
    </row>
    <row r="802" spans="1:14" x14ac:dyDescent="0.35">
      <c r="A802" s="28" t="s">
        <v>516</v>
      </c>
      <c r="B802" s="29">
        <v>2.8</v>
      </c>
      <c r="C802" s="30">
        <v>7.49</v>
      </c>
      <c r="D802" s="31">
        <v>8.1999999999999993</v>
      </c>
      <c r="E802" s="28">
        <v>3.5</v>
      </c>
      <c r="F802" s="32">
        <v>0</v>
      </c>
      <c r="G802" s="27">
        <f t="shared" si="103"/>
        <v>61.82551477097131</v>
      </c>
      <c r="H802" s="9">
        <f t="shared" si="104"/>
        <v>0.76632351972073132</v>
      </c>
      <c r="I802" s="10">
        <f t="shared" si="105"/>
        <v>41.428571428571431</v>
      </c>
      <c r="J802" s="11">
        <f t="shared" si="106"/>
        <v>41.428571428571431</v>
      </c>
      <c r="K802" s="12">
        <f t="shared" si="107"/>
        <v>17.916975669798852</v>
      </c>
      <c r="L802" s="12">
        <f t="shared" si="108"/>
        <v>17.916975669798852</v>
      </c>
      <c r="M802" s="13">
        <f t="shared" si="109"/>
        <v>1</v>
      </c>
      <c r="N802" s="2">
        <f t="shared" si="110"/>
        <v>61.82551477097131</v>
      </c>
    </row>
    <row r="803" spans="1:14" x14ac:dyDescent="0.35">
      <c r="A803" s="28" t="s">
        <v>517</v>
      </c>
      <c r="B803" s="29">
        <v>2.8</v>
      </c>
      <c r="C803" s="30">
        <v>8.92</v>
      </c>
      <c r="D803" s="31">
        <v>9.2799999999999994</v>
      </c>
      <c r="E803" s="28">
        <v>4.7</v>
      </c>
      <c r="F803" s="32">
        <v>0</v>
      </c>
      <c r="G803" s="27">
        <f t="shared" si="103"/>
        <v>69.531230841317083</v>
      </c>
      <c r="H803" s="9">
        <f t="shared" si="104"/>
        <v>0.34085521624755066</v>
      </c>
      <c r="I803" s="10">
        <f t="shared" si="105"/>
        <v>41.428571428571431</v>
      </c>
      <c r="J803" s="11">
        <f t="shared" si="106"/>
        <v>41.428571428571431</v>
      </c>
      <c r="K803" s="12">
        <f t="shared" si="107"/>
        <v>24.219827365672053</v>
      </c>
      <c r="L803" s="12">
        <f t="shared" si="108"/>
        <v>24.219827365672053</v>
      </c>
      <c r="M803" s="13">
        <f t="shared" si="109"/>
        <v>1</v>
      </c>
      <c r="N803" s="2">
        <f t="shared" si="110"/>
        <v>69.531230841317083</v>
      </c>
    </row>
    <row r="804" spans="1:14" x14ac:dyDescent="0.35">
      <c r="A804" s="28" t="s">
        <v>517</v>
      </c>
      <c r="B804" s="29">
        <v>2.8</v>
      </c>
      <c r="C804" s="30">
        <v>8.92</v>
      </c>
      <c r="D804" s="31">
        <v>9.2799999999999994</v>
      </c>
      <c r="E804" s="28">
        <v>3.5</v>
      </c>
      <c r="F804" s="32">
        <v>0</v>
      </c>
      <c r="G804" s="27">
        <f t="shared" si="103"/>
        <v>75.299037891320424</v>
      </c>
      <c r="H804" s="9">
        <f t="shared" si="104"/>
        <v>0.76632351972073132</v>
      </c>
      <c r="I804" s="10">
        <f t="shared" si="105"/>
        <v>41.428571428571431</v>
      </c>
      <c r="J804" s="11">
        <f t="shared" si="106"/>
        <v>41.428571428571431</v>
      </c>
      <c r="K804" s="12">
        <f t="shared" si="107"/>
        <v>29.46216815694714</v>
      </c>
      <c r="L804" s="12">
        <f t="shared" si="108"/>
        <v>29.46216815694714</v>
      </c>
      <c r="M804" s="13">
        <f t="shared" si="109"/>
        <v>1</v>
      </c>
      <c r="N804" s="2">
        <f t="shared" si="110"/>
        <v>75.299037891320424</v>
      </c>
    </row>
    <row r="805" spans="1:14" x14ac:dyDescent="0.35">
      <c r="A805" s="28" t="s">
        <v>518</v>
      </c>
      <c r="B805" s="29">
        <v>7.2</v>
      </c>
      <c r="C805" s="30">
        <v>9.1999999999999993</v>
      </c>
      <c r="D805" s="31">
        <v>10.6</v>
      </c>
      <c r="E805" s="28">
        <v>4.5</v>
      </c>
      <c r="F805" s="32">
        <v>0</v>
      </c>
      <c r="G805" s="27">
        <f t="shared" si="103"/>
        <v>70.91281271692327</v>
      </c>
      <c r="H805" s="9">
        <f t="shared" si="104"/>
        <v>0.40213226172153133</v>
      </c>
      <c r="I805" s="10">
        <f t="shared" si="105"/>
        <v>16.111111111111111</v>
      </c>
      <c r="J805" s="11">
        <f t="shared" si="106"/>
        <v>16.111111111111111</v>
      </c>
      <c r="K805" s="12">
        <f t="shared" si="107"/>
        <v>45.753724451363482</v>
      </c>
      <c r="L805" s="12">
        <f t="shared" si="108"/>
        <v>45.753724451363482</v>
      </c>
      <c r="M805" s="13">
        <f t="shared" si="109"/>
        <v>1.4000000000000004</v>
      </c>
      <c r="N805" s="2">
        <f t="shared" si="110"/>
        <v>70.91281271692327</v>
      </c>
    </row>
    <row r="806" spans="1:14" x14ac:dyDescent="0.35">
      <c r="A806" s="28" t="s">
        <v>519</v>
      </c>
      <c r="B806" s="29">
        <v>1.7</v>
      </c>
      <c r="C806" s="30">
        <v>9.31</v>
      </c>
      <c r="D806" s="31">
        <v>9.66</v>
      </c>
      <c r="E806" s="28">
        <v>2.8</v>
      </c>
      <c r="F806" s="32">
        <v>0</v>
      </c>
      <c r="G806" s="27">
        <f t="shared" si="103"/>
        <v>107.51567649048556</v>
      </c>
      <c r="H806" s="9">
        <f t="shared" si="104"/>
        <v>1.073678201352156</v>
      </c>
      <c r="I806" s="10">
        <f t="shared" si="105"/>
        <v>68.235294117647058</v>
      </c>
      <c r="J806" s="11">
        <f t="shared" si="106"/>
        <v>68.235294117647058</v>
      </c>
      <c r="K806" s="12">
        <f t="shared" si="107"/>
        <v>40.432969693218048</v>
      </c>
      <c r="L806" s="12">
        <f t="shared" si="108"/>
        <v>40.432969693218048</v>
      </c>
      <c r="M806" s="13">
        <f t="shared" si="109"/>
        <v>1</v>
      </c>
      <c r="N806" s="2">
        <f t="shared" si="110"/>
        <v>107.51567649048556</v>
      </c>
    </row>
    <row r="807" spans="1:14" x14ac:dyDescent="0.35">
      <c r="A807" s="28" t="s">
        <v>519</v>
      </c>
      <c r="B807" s="29">
        <v>1.7</v>
      </c>
      <c r="C807" s="30">
        <v>9.31</v>
      </c>
      <c r="D807" s="31">
        <v>9.66</v>
      </c>
      <c r="E807" s="28">
        <v>2.8</v>
      </c>
      <c r="F807" s="32">
        <v>0</v>
      </c>
      <c r="G807" s="27">
        <f t="shared" si="103"/>
        <v>107.51567649048556</v>
      </c>
      <c r="H807" s="9">
        <f t="shared" si="104"/>
        <v>1.073678201352156</v>
      </c>
      <c r="I807" s="10">
        <f t="shared" si="105"/>
        <v>68.235294117647058</v>
      </c>
      <c r="J807" s="11">
        <f t="shared" si="106"/>
        <v>68.235294117647058</v>
      </c>
      <c r="K807" s="12">
        <f t="shared" si="107"/>
        <v>40.432969693218048</v>
      </c>
      <c r="L807" s="12">
        <f t="shared" si="108"/>
        <v>40.432969693218048</v>
      </c>
      <c r="M807" s="13">
        <f t="shared" si="109"/>
        <v>1</v>
      </c>
      <c r="N807" s="2">
        <f t="shared" si="110"/>
        <v>107.51567649048556</v>
      </c>
    </row>
    <row r="808" spans="1:14" x14ac:dyDescent="0.35">
      <c r="A808" s="28" t="s">
        <v>519</v>
      </c>
      <c r="B808" s="29">
        <v>1.7</v>
      </c>
      <c r="C808" s="30">
        <v>9.31</v>
      </c>
      <c r="D808" s="31">
        <v>9.66</v>
      </c>
      <c r="E808" s="28">
        <v>2</v>
      </c>
      <c r="F808" s="32">
        <v>0</v>
      </c>
      <c r="G808" s="27">
        <f t="shared" si="103"/>
        <v>114.74147460348419</v>
      </c>
      <c r="H808" s="9">
        <f t="shared" si="104"/>
        <v>1.4730480908653079</v>
      </c>
      <c r="I808" s="10">
        <f t="shared" si="105"/>
        <v>68.235294117647058</v>
      </c>
      <c r="J808" s="11">
        <f t="shared" si="106"/>
        <v>68.235294117647058</v>
      </c>
      <c r="K808" s="12">
        <f t="shared" si="107"/>
        <v>48.597017684430192</v>
      </c>
      <c r="L808" s="12">
        <f t="shared" si="108"/>
        <v>48.597017684430192</v>
      </c>
      <c r="M808" s="13">
        <f t="shared" si="109"/>
        <v>1</v>
      </c>
      <c r="N808" s="2">
        <f t="shared" si="110"/>
        <v>114.74147460348419</v>
      </c>
    </row>
    <row r="809" spans="1:14" x14ac:dyDescent="0.35">
      <c r="A809" s="28" t="s">
        <v>519</v>
      </c>
      <c r="B809" s="29">
        <v>1.7</v>
      </c>
      <c r="C809" s="30">
        <v>9.31</v>
      </c>
      <c r="D809" s="31">
        <v>9.66</v>
      </c>
      <c r="E809" s="28">
        <v>2.8</v>
      </c>
      <c r="F809" s="32">
        <v>0.35</v>
      </c>
      <c r="G809" s="27">
        <f t="shared" si="103"/>
        <v>121.6572733786214</v>
      </c>
      <c r="H809" s="9">
        <f t="shared" si="104"/>
        <v>1.073678201352156</v>
      </c>
      <c r="I809" s="10">
        <f t="shared" si="105"/>
        <v>68.235294117647058</v>
      </c>
      <c r="J809" s="11">
        <f t="shared" si="106"/>
        <v>73.694960200924029</v>
      </c>
      <c r="K809" s="12">
        <f t="shared" si="107"/>
        <v>40.432969693218048</v>
      </c>
      <c r="L809" s="12">
        <f t="shared" si="108"/>
        <v>42.837963366548408</v>
      </c>
      <c r="M809" s="13">
        <f t="shared" si="109"/>
        <v>1</v>
      </c>
      <c r="N809" s="2">
        <f t="shared" si="110"/>
        <v>121.6572733786214</v>
      </c>
    </row>
    <row r="810" spans="1:14" x14ac:dyDescent="0.35">
      <c r="A810" s="28" t="s">
        <v>520</v>
      </c>
      <c r="B810" s="29">
        <v>17</v>
      </c>
      <c r="C810" s="30">
        <v>8.43</v>
      </c>
      <c r="D810" s="31">
        <v>9.0399999999999991</v>
      </c>
      <c r="E810" s="28">
        <v>2.8</v>
      </c>
      <c r="F810" s="32">
        <v>0</v>
      </c>
      <c r="G810" s="27">
        <f t="shared" si="103"/>
        <v>41.247797996802873</v>
      </c>
      <c r="H810" s="9">
        <f t="shared" si="104"/>
        <v>1.073678201352156</v>
      </c>
      <c r="I810" s="10">
        <f t="shared" si="105"/>
        <v>6.8235294117647056</v>
      </c>
      <c r="J810" s="11">
        <f t="shared" si="106"/>
        <v>6.8235294117647056</v>
      </c>
      <c r="K810" s="12">
        <f t="shared" si="107"/>
        <v>30.390345694566907</v>
      </c>
      <c r="L810" s="12">
        <f t="shared" si="108"/>
        <v>30.390345694566907</v>
      </c>
      <c r="M810" s="13">
        <f t="shared" si="109"/>
        <v>1</v>
      </c>
      <c r="N810" s="2">
        <f t="shared" si="110"/>
        <v>41.247797996802873</v>
      </c>
    </row>
    <row r="811" spans="1:14" x14ac:dyDescent="0.35">
      <c r="A811" s="28" t="s">
        <v>521</v>
      </c>
      <c r="B811" s="29">
        <v>2.2999999999999998</v>
      </c>
      <c r="C811" s="30">
        <v>9.25</v>
      </c>
      <c r="D811" s="31">
        <v>9.6999999999999993</v>
      </c>
      <c r="E811" s="28">
        <v>2.8</v>
      </c>
      <c r="F811" s="32">
        <v>0</v>
      </c>
      <c r="G811" s="27">
        <f t="shared" si="103"/>
        <v>94.325944651668877</v>
      </c>
      <c r="H811" s="9">
        <f t="shared" si="104"/>
        <v>1.073678201352156</v>
      </c>
      <c r="I811" s="10">
        <f t="shared" si="105"/>
        <v>50.434782608695656</v>
      </c>
      <c r="J811" s="11">
        <f t="shared" si="106"/>
        <v>50.434782608695656</v>
      </c>
      <c r="K811" s="12">
        <f t="shared" si="107"/>
        <v>41.184674722964992</v>
      </c>
      <c r="L811" s="12">
        <f t="shared" si="108"/>
        <v>41.184674722964992</v>
      </c>
      <c r="M811" s="13">
        <f t="shared" si="109"/>
        <v>1</v>
      </c>
      <c r="N811" s="2">
        <f t="shared" si="110"/>
        <v>94.325944651668877</v>
      </c>
    </row>
    <row r="812" spans="1:14" x14ac:dyDescent="0.35">
      <c r="A812" s="28" t="s">
        <v>522</v>
      </c>
      <c r="B812" s="29">
        <v>10.4</v>
      </c>
      <c r="C812" s="30">
        <v>9.2100000000000009</v>
      </c>
      <c r="D812" s="31">
        <v>9.7200000000000006</v>
      </c>
      <c r="E812" s="28">
        <v>2.8</v>
      </c>
      <c r="F812" s="32">
        <v>0</v>
      </c>
      <c r="G812" s="27">
        <f t="shared" si="103"/>
        <v>57.34991433523416</v>
      </c>
      <c r="H812" s="9">
        <f t="shared" si="104"/>
        <v>1.073678201352156</v>
      </c>
      <c r="I812" s="10">
        <f t="shared" si="105"/>
        <v>11.153846153846153</v>
      </c>
      <c r="J812" s="11">
        <f t="shared" si="106"/>
        <v>11.153846153846153</v>
      </c>
      <c r="K812" s="12">
        <f t="shared" si="107"/>
        <v>41.565751826281875</v>
      </c>
      <c r="L812" s="12">
        <f t="shared" si="108"/>
        <v>41.565751826281875</v>
      </c>
      <c r="M812" s="13">
        <f t="shared" si="109"/>
        <v>1</v>
      </c>
      <c r="N812" s="2">
        <f t="shared" si="110"/>
        <v>57.34991433523416</v>
      </c>
    </row>
    <row r="813" spans="1:14" x14ac:dyDescent="0.35">
      <c r="A813" s="28" t="s">
        <v>523</v>
      </c>
      <c r="B813" s="29">
        <v>6.7</v>
      </c>
      <c r="C813" s="30">
        <v>9.4700000000000006</v>
      </c>
      <c r="D813" s="31">
        <v>9.51</v>
      </c>
      <c r="E813" s="28">
        <v>2.65</v>
      </c>
      <c r="F813" s="32">
        <v>0</v>
      </c>
      <c r="G813" s="27">
        <f t="shared" si="103"/>
        <v>61.84041712968677</v>
      </c>
      <c r="H813" s="9">
        <f t="shared" si="104"/>
        <v>1.1447589666242659</v>
      </c>
      <c r="I813" s="10">
        <f t="shared" si="105"/>
        <v>17.313432835820894</v>
      </c>
      <c r="J813" s="11">
        <f t="shared" si="106"/>
        <v>17.313432835820894</v>
      </c>
      <c r="K813" s="12">
        <f t="shared" si="107"/>
        <v>38.989870552925375</v>
      </c>
      <c r="L813" s="12">
        <f t="shared" si="108"/>
        <v>38.989870552925375</v>
      </c>
      <c r="M813" s="13">
        <f t="shared" si="109"/>
        <v>1</v>
      </c>
      <c r="N813" s="2">
        <f t="shared" si="110"/>
        <v>61.84041712968677</v>
      </c>
    </row>
    <row r="814" spans="1:14" x14ac:dyDescent="0.35">
      <c r="A814" s="28" t="s">
        <v>524</v>
      </c>
      <c r="B814" s="29">
        <v>1.8</v>
      </c>
      <c r="C814" s="30">
        <v>4.8</v>
      </c>
      <c r="D814" s="31">
        <v>6.2</v>
      </c>
      <c r="E814" s="28">
        <v>4.5</v>
      </c>
      <c r="F814" s="32">
        <v>0</v>
      </c>
      <c r="G814" s="27">
        <f t="shared" si="103"/>
        <v>68.203631910926418</v>
      </c>
      <c r="H814" s="9">
        <f t="shared" si="104"/>
        <v>0.40213226172153133</v>
      </c>
      <c r="I814" s="10">
        <f t="shared" si="105"/>
        <v>64.444444444444443</v>
      </c>
      <c r="J814" s="11">
        <f t="shared" si="106"/>
        <v>64.444444444444443</v>
      </c>
      <c r="K814" s="12">
        <f t="shared" si="107"/>
        <v>6.0315155572062951</v>
      </c>
      <c r="L814" s="12">
        <f t="shared" si="108"/>
        <v>6.0315155572062951</v>
      </c>
      <c r="M814" s="13">
        <f t="shared" si="109"/>
        <v>1.4000000000000004</v>
      </c>
      <c r="N814" s="2">
        <f t="shared" si="110"/>
        <v>68.203631910926418</v>
      </c>
    </row>
    <row r="815" spans="1:14" x14ac:dyDescent="0.35">
      <c r="A815" s="28" t="s">
        <v>524</v>
      </c>
      <c r="B815" s="29">
        <v>1.8</v>
      </c>
      <c r="C815" s="30">
        <v>4.8</v>
      </c>
      <c r="D815" s="31">
        <v>6.2</v>
      </c>
      <c r="E815" s="28">
        <v>3</v>
      </c>
      <c r="F815" s="32">
        <v>0</v>
      </c>
      <c r="G815" s="27">
        <f t="shared" si="103"/>
        <v>71.834858106966948</v>
      </c>
      <c r="H815" s="9">
        <f t="shared" si="104"/>
        <v>0.98171946674683885</v>
      </c>
      <c r="I815" s="10">
        <f t="shared" si="105"/>
        <v>64.444444444444443</v>
      </c>
      <c r="J815" s="11">
        <f t="shared" si="106"/>
        <v>64.444444444444443</v>
      </c>
      <c r="K815" s="12">
        <f t="shared" si="107"/>
        <v>7.8766925375561705</v>
      </c>
      <c r="L815" s="12">
        <f t="shared" si="108"/>
        <v>7.8766925375561705</v>
      </c>
      <c r="M815" s="13">
        <f t="shared" si="109"/>
        <v>1.4000000000000004</v>
      </c>
      <c r="N815" s="2">
        <f t="shared" si="110"/>
        <v>71.834858106966948</v>
      </c>
    </row>
    <row r="816" spans="1:14" x14ac:dyDescent="0.35">
      <c r="A816" s="28" t="s">
        <v>525</v>
      </c>
      <c r="B816" s="29">
        <v>20.6</v>
      </c>
      <c r="C816" s="30">
        <v>7.63</v>
      </c>
      <c r="D816" s="31">
        <v>10.119999999999999</v>
      </c>
      <c r="E816" s="28">
        <v>2.8</v>
      </c>
      <c r="F816" s="32">
        <v>0</v>
      </c>
      <c r="G816" s="27">
        <f t="shared" si="103"/>
        <v>66.959848769783775</v>
      </c>
      <c r="H816" s="9">
        <f t="shared" si="104"/>
        <v>1.073678201352156</v>
      </c>
      <c r="I816" s="10">
        <f t="shared" si="105"/>
        <v>5.6310679611650478</v>
      </c>
      <c r="J816" s="11">
        <f t="shared" si="106"/>
        <v>5.6310679611650478</v>
      </c>
      <c r="K816" s="12">
        <f t="shared" si="107"/>
        <v>49.973025118872464</v>
      </c>
      <c r="L816" s="12">
        <f t="shared" si="108"/>
        <v>49.973025118872464</v>
      </c>
      <c r="M816" s="13">
        <f t="shared" si="109"/>
        <v>2.4899999999999993</v>
      </c>
      <c r="N816" s="2">
        <f t="shared" si="110"/>
        <v>66.959848769783775</v>
      </c>
    </row>
    <row r="817" spans="1:14" x14ac:dyDescent="0.35">
      <c r="A817" s="28" t="s">
        <v>526</v>
      </c>
      <c r="B817" s="29">
        <v>9.4</v>
      </c>
      <c r="C817" s="30">
        <v>9.42</v>
      </c>
      <c r="D817" s="31">
        <v>9.7100000000000009</v>
      </c>
      <c r="E817" s="28">
        <v>2.8</v>
      </c>
      <c r="F817" s="32">
        <v>0</v>
      </c>
      <c r="G817" s="27">
        <f t="shared" si="103"/>
        <v>58.547666024824778</v>
      </c>
      <c r="H817" s="9">
        <f t="shared" si="104"/>
        <v>1.073678201352156</v>
      </c>
      <c r="I817" s="10">
        <f t="shared" si="105"/>
        <v>12.340425531914892</v>
      </c>
      <c r="J817" s="11">
        <f t="shared" si="106"/>
        <v>12.340425531914892</v>
      </c>
      <c r="K817" s="12">
        <f t="shared" si="107"/>
        <v>41.374774544170137</v>
      </c>
      <c r="L817" s="12">
        <f t="shared" si="108"/>
        <v>41.374774544170137</v>
      </c>
      <c r="M817" s="13">
        <f t="shared" si="109"/>
        <v>1</v>
      </c>
      <c r="N817" s="2">
        <f t="shared" si="110"/>
        <v>58.547666024824778</v>
      </c>
    </row>
    <row r="818" spans="1:14" x14ac:dyDescent="0.35">
      <c r="A818" s="28" t="s">
        <v>527</v>
      </c>
      <c r="B818" s="29">
        <v>12.6</v>
      </c>
      <c r="C818" s="30">
        <v>8.83</v>
      </c>
      <c r="D818" s="31">
        <v>9.7899999999999991</v>
      </c>
      <c r="E818" s="28">
        <v>2.8</v>
      </c>
      <c r="F818" s="32">
        <v>0</v>
      </c>
      <c r="G818" s="27">
        <f t="shared" si="103"/>
        <v>56.271482512232083</v>
      </c>
      <c r="H818" s="9">
        <f t="shared" si="104"/>
        <v>1.073678201352156</v>
      </c>
      <c r="I818" s="10">
        <f t="shared" si="105"/>
        <v>9.2063492063492074</v>
      </c>
      <c r="J818" s="11">
        <f t="shared" si="106"/>
        <v>9.2063492063492074</v>
      </c>
      <c r="K818" s="12">
        <f t="shared" si="107"/>
        <v>42.927504287640261</v>
      </c>
      <c r="L818" s="12">
        <f t="shared" si="108"/>
        <v>42.927504287640261</v>
      </c>
      <c r="M818" s="13">
        <f t="shared" si="109"/>
        <v>1</v>
      </c>
      <c r="N818" s="2">
        <f t="shared" si="110"/>
        <v>56.271482512232083</v>
      </c>
    </row>
    <row r="819" spans="1:14" x14ac:dyDescent="0.35">
      <c r="A819" s="28" t="s">
        <v>528</v>
      </c>
      <c r="B819" s="29">
        <v>4.4000000000000004</v>
      </c>
      <c r="C819" s="30">
        <v>9.18</v>
      </c>
      <c r="D819" s="31">
        <v>10.15</v>
      </c>
      <c r="E819" s="28">
        <v>2.5</v>
      </c>
      <c r="F819" s="32">
        <v>0</v>
      </c>
      <c r="G819" s="27">
        <f t="shared" si="103"/>
        <v>84.207465824612328</v>
      </c>
      <c r="H819" s="9">
        <f t="shared" si="104"/>
        <v>1.2176207188103867</v>
      </c>
      <c r="I819" s="10">
        <f t="shared" si="105"/>
        <v>26.36363636363636</v>
      </c>
      <c r="J819" s="11">
        <f t="shared" si="106"/>
        <v>26.36363636363636</v>
      </c>
      <c r="K819" s="12">
        <f t="shared" si="107"/>
        <v>54.140734554071308</v>
      </c>
      <c r="L819" s="12">
        <f t="shared" si="108"/>
        <v>54.140734554071308</v>
      </c>
      <c r="M819" s="13">
        <f t="shared" si="109"/>
        <v>1</v>
      </c>
      <c r="N819" s="2">
        <f t="shared" si="110"/>
        <v>84.207465824612328</v>
      </c>
    </row>
    <row r="820" spans="1:14" x14ac:dyDescent="0.35">
      <c r="A820" s="28" t="s">
        <v>529</v>
      </c>
      <c r="B820" s="29">
        <v>22</v>
      </c>
      <c r="C820" s="30">
        <v>9.32</v>
      </c>
      <c r="D820" s="31">
        <v>9.44</v>
      </c>
      <c r="E820" s="28">
        <v>3.2</v>
      </c>
      <c r="F820" s="32">
        <v>0</v>
      </c>
      <c r="G820" s="27">
        <f t="shared" si="103"/>
        <v>42.562287749263731</v>
      </c>
      <c r="H820" s="9">
        <f t="shared" si="104"/>
        <v>0.89303923354085424</v>
      </c>
      <c r="I820" s="10">
        <f t="shared" si="105"/>
        <v>5.2727272727272725</v>
      </c>
      <c r="J820" s="11">
        <f t="shared" si="106"/>
        <v>5.2727272727272725</v>
      </c>
      <c r="K820" s="12">
        <f t="shared" si="107"/>
        <v>33.620784790649608</v>
      </c>
      <c r="L820" s="12">
        <f t="shared" si="108"/>
        <v>33.620784790649608</v>
      </c>
      <c r="M820" s="13">
        <f t="shared" si="109"/>
        <v>1</v>
      </c>
      <c r="N820" s="2">
        <f t="shared" si="110"/>
        <v>42.562287749263731</v>
      </c>
    </row>
    <row r="821" spans="1:14" x14ac:dyDescent="0.35">
      <c r="A821" s="28" t="s">
        <v>530</v>
      </c>
      <c r="B821" s="29">
        <v>4.2</v>
      </c>
      <c r="C821" s="30">
        <v>10.39</v>
      </c>
      <c r="D821" s="31">
        <v>12.09</v>
      </c>
      <c r="E821" s="28">
        <v>3.2</v>
      </c>
      <c r="F821" s="32">
        <v>0</v>
      </c>
      <c r="G821" s="27">
        <f t="shared" si="103"/>
        <v>134.2428723667916</v>
      </c>
      <c r="H821" s="9">
        <f t="shared" si="104"/>
        <v>0.89303923354085424</v>
      </c>
      <c r="I821" s="10">
        <f t="shared" si="105"/>
        <v>27.619047619047617</v>
      </c>
      <c r="J821" s="11">
        <f t="shared" si="106"/>
        <v>27.619047619047617</v>
      </c>
      <c r="K821" s="12">
        <f t="shared" si="107"/>
        <v>113.92206451125405</v>
      </c>
      <c r="L821" s="12">
        <f t="shared" si="108"/>
        <v>113.92206451125405</v>
      </c>
      <c r="M821" s="13">
        <f t="shared" si="109"/>
        <v>1.6999999999999993</v>
      </c>
      <c r="N821" s="2">
        <f t="shared" si="110"/>
        <v>134.2428723667916</v>
      </c>
    </row>
    <row r="822" spans="1:14" x14ac:dyDescent="0.35">
      <c r="A822" s="28" t="s">
        <v>531</v>
      </c>
      <c r="B822" s="29">
        <v>17.3</v>
      </c>
      <c r="C822" s="30">
        <v>7.74</v>
      </c>
      <c r="D822" s="31">
        <v>10.47</v>
      </c>
      <c r="E822" s="28">
        <v>3.2</v>
      </c>
      <c r="F822" s="32">
        <v>0</v>
      </c>
      <c r="G822" s="27">
        <f t="shared" si="103"/>
        <v>73.114937215795791</v>
      </c>
      <c r="H822" s="9">
        <f t="shared" si="104"/>
        <v>0.89303923354085424</v>
      </c>
      <c r="I822" s="10">
        <f t="shared" si="105"/>
        <v>6.7052023121387281</v>
      </c>
      <c r="J822" s="11">
        <f t="shared" si="106"/>
        <v>6.7052023121387281</v>
      </c>
      <c r="K822" s="12">
        <f t="shared" si="107"/>
        <v>54.026626038762771</v>
      </c>
      <c r="L822" s="12">
        <f t="shared" si="108"/>
        <v>54.026626038762771</v>
      </c>
      <c r="M822" s="13">
        <f t="shared" si="109"/>
        <v>2.7300000000000004</v>
      </c>
      <c r="N822" s="2">
        <f t="shared" si="110"/>
        <v>73.114937215795791</v>
      </c>
    </row>
    <row r="823" spans="1:14" x14ac:dyDescent="0.35">
      <c r="A823" s="28" t="s">
        <v>532</v>
      </c>
      <c r="B823" s="29">
        <v>3.9</v>
      </c>
      <c r="C823" s="30">
        <v>6.63</v>
      </c>
      <c r="D823" s="31">
        <v>9.09</v>
      </c>
      <c r="E823" s="28">
        <v>3.2</v>
      </c>
      <c r="F823" s="32">
        <v>0</v>
      </c>
      <c r="G823" s="27">
        <f t="shared" si="103"/>
        <v>78.123672967885497</v>
      </c>
      <c r="H823" s="9">
        <f t="shared" si="104"/>
        <v>0.89303923354085424</v>
      </c>
      <c r="I823" s="10">
        <f t="shared" si="105"/>
        <v>29.743589743589745</v>
      </c>
      <c r="J823" s="11">
        <f t="shared" si="106"/>
        <v>29.743589743589745</v>
      </c>
      <c r="K823" s="12">
        <f t="shared" si="107"/>
        <v>28.615928809537809</v>
      </c>
      <c r="L823" s="12">
        <f t="shared" si="108"/>
        <v>28.615928809537809</v>
      </c>
      <c r="M823" s="13">
        <f t="shared" si="109"/>
        <v>2.46</v>
      </c>
      <c r="N823" s="2">
        <f t="shared" si="110"/>
        <v>78.123672967885497</v>
      </c>
    </row>
    <row r="824" spans="1:14" x14ac:dyDescent="0.35">
      <c r="A824" s="28" t="s">
        <v>532</v>
      </c>
      <c r="B824" s="29">
        <v>3.9</v>
      </c>
      <c r="C824" s="30">
        <v>6.6</v>
      </c>
      <c r="D824" s="31">
        <v>9.1</v>
      </c>
      <c r="E824" s="28">
        <v>3.5</v>
      </c>
      <c r="F824" s="32">
        <v>0</v>
      </c>
      <c r="G824" s="27">
        <f t="shared" si="103"/>
        <v>76.770157427022653</v>
      </c>
      <c r="H824" s="9">
        <f t="shared" si="104"/>
        <v>0.76632351972073132</v>
      </c>
      <c r="I824" s="10">
        <f t="shared" si="105"/>
        <v>29.743589743589745</v>
      </c>
      <c r="J824" s="11">
        <f t="shared" si="106"/>
        <v>29.743589743589745</v>
      </c>
      <c r="K824" s="12">
        <f t="shared" si="107"/>
        <v>27.118440062981918</v>
      </c>
      <c r="L824" s="12">
        <f t="shared" si="108"/>
        <v>27.118440062981918</v>
      </c>
      <c r="M824" s="13">
        <f t="shared" si="109"/>
        <v>2.5</v>
      </c>
      <c r="N824" s="2">
        <f t="shared" si="110"/>
        <v>76.770157427022653</v>
      </c>
    </row>
    <row r="825" spans="1:14" x14ac:dyDescent="0.35">
      <c r="A825" s="28" t="s">
        <v>533</v>
      </c>
      <c r="B825" s="29">
        <v>6.7</v>
      </c>
      <c r="C825" s="30">
        <v>8.61</v>
      </c>
      <c r="D825" s="31">
        <v>9.84</v>
      </c>
      <c r="E825" s="28">
        <v>3.2</v>
      </c>
      <c r="F825" s="32">
        <v>0</v>
      </c>
      <c r="G825" s="27">
        <f t="shared" si="103"/>
        <v>65.829333814143737</v>
      </c>
      <c r="H825" s="9">
        <f t="shared" si="104"/>
        <v>0.89303923354085424</v>
      </c>
      <c r="I825" s="10">
        <f t="shared" si="105"/>
        <v>17.313432835820894</v>
      </c>
      <c r="J825" s="11">
        <f t="shared" si="106"/>
        <v>17.313432835820894</v>
      </c>
      <c r="K825" s="12">
        <f t="shared" si="107"/>
        <v>40.421073817724107</v>
      </c>
      <c r="L825" s="12">
        <f t="shared" si="108"/>
        <v>40.421073817724107</v>
      </c>
      <c r="M825" s="13">
        <f t="shared" si="109"/>
        <v>1.2300000000000004</v>
      </c>
      <c r="N825" s="2">
        <f t="shared" si="110"/>
        <v>65.829333814143737</v>
      </c>
    </row>
    <row r="826" spans="1:14" x14ac:dyDescent="0.35">
      <c r="A826" s="28" t="s">
        <v>534</v>
      </c>
      <c r="B826" s="29">
        <v>4</v>
      </c>
      <c r="C826" s="30">
        <v>8.42</v>
      </c>
      <c r="D826" s="31">
        <v>9.6999999999999993</v>
      </c>
      <c r="E826" s="28">
        <v>3.2</v>
      </c>
      <c r="F826" s="32">
        <v>0</v>
      </c>
      <c r="G826" s="27">
        <f t="shared" si="103"/>
        <v>76.287460173361254</v>
      </c>
      <c r="H826" s="9">
        <f t="shared" si="104"/>
        <v>0.89303923354085424</v>
      </c>
      <c r="I826" s="10">
        <f t="shared" si="105"/>
        <v>29</v>
      </c>
      <c r="J826" s="11">
        <f t="shared" si="106"/>
        <v>29</v>
      </c>
      <c r="K826" s="12">
        <f t="shared" si="107"/>
        <v>37.897263090644508</v>
      </c>
      <c r="L826" s="12">
        <f t="shared" si="108"/>
        <v>37.897263090644508</v>
      </c>
      <c r="M826" s="13">
        <f t="shared" si="109"/>
        <v>1.2799999999999994</v>
      </c>
      <c r="N826" s="2">
        <f t="shared" si="110"/>
        <v>76.287460173361254</v>
      </c>
    </row>
    <row r="827" spans="1:14" x14ac:dyDescent="0.35">
      <c r="A827" s="28" t="s">
        <v>535</v>
      </c>
      <c r="B827" s="29">
        <v>15.9</v>
      </c>
      <c r="C827" s="30">
        <v>8.5500000000000007</v>
      </c>
      <c r="D827" s="31">
        <v>8.8699999999999992</v>
      </c>
      <c r="E827" s="28">
        <v>3.2</v>
      </c>
      <c r="F827" s="32">
        <v>0.25</v>
      </c>
      <c r="G827" s="27">
        <f t="shared" si="103"/>
        <v>37.837277694694762</v>
      </c>
      <c r="H827" s="9">
        <f t="shared" si="104"/>
        <v>0.89303923354085424</v>
      </c>
      <c r="I827" s="10">
        <f t="shared" si="105"/>
        <v>7.2955974842767297</v>
      </c>
      <c r="J827" s="11">
        <f t="shared" si="106"/>
        <v>7.2955974842767297</v>
      </c>
      <c r="K827" s="12">
        <f t="shared" si="107"/>
        <v>25.858769008813681</v>
      </c>
      <c r="L827" s="12">
        <f t="shared" si="108"/>
        <v>26.654608992946827</v>
      </c>
      <c r="M827" s="13">
        <f t="shared" si="109"/>
        <v>1</v>
      </c>
      <c r="N827" s="2">
        <f t="shared" si="110"/>
        <v>37.837277694694762</v>
      </c>
    </row>
    <row r="828" spans="1:14" x14ac:dyDescent="0.35">
      <c r="A828" s="28" t="s">
        <v>536</v>
      </c>
      <c r="B828" s="29">
        <v>5.0999999999999996</v>
      </c>
      <c r="C828" s="30">
        <v>7.54</v>
      </c>
      <c r="D828" s="31">
        <v>10.34</v>
      </c>
      <c r="E828" s="28">
        <v>2.65</v>
      </c>
      <c r="F828" s="32">
        <v>0</v>
      </c>
      <c r="G828" s="27">
        <f t="shared" si="103"/>
        <v>98.104327536630564</v>
      </c>
      <c r="H828" s="9">
        <f t="shared" si="104"/>
        <v>1.1447589666242659</v>
      </c>
      <c r="I828" s="10">
        <f t="shared" si="105"/>
        <v>22.745098039215687</v>
      </c>
      <c r="J828" s="11">
        <f t="shared" si="106"/>
        <v>22.745098039215687</v>
      </c>
      <c r="K828" s="12">
        <f t="shared" si="107"/>
        <v>57.141520607990259</v>
      </c>
      <c r="L828" s="12">
        <f t="shared" si="108"/>
        <v>57.141520607990259</v>
      </c>
      <c r="M828" s="13">
        <f t="shared" si="109"/>
        <v>2.8</v>
      </c>
      <c r="N828" s="2">
        <f t="shared" si="110"/>
        <v>98.104327536630564</v>
      </c>
    </row>
    <row r="829" spans="1:14" x14ac:dyDescent="0.35">
      <c r="A829" s="28" t="s">
        <v>537</v>
      </c>
      <c r="B829" s="29">
        <v>30.8</v>
      </c>
      <c r="C829" s="30">
        <v>8.6199999999999992</v>
      </c>
      <c r="D829" s="31">
        <v>11.08</v>
      </c>
      <c r="E829" s="28">
        <v>3.35</v>
      </c>
      <c r="F829" s="32">
        <v>0</v>
      </c>
      <c r="G829" s="27">
        <f t="shared" si="103"/>
        <v>78.849572615565648</v>
      </c>
      <c r="H829" s="9">
        <f t="shared" si="104"/>
        <v>0.82872319376969927</v>
      </c>
      <c r="I829" s="10">
        <f t="shared" si="105"/>
        <v>3.7662337662337659</v>
      </c>
      <c r="J829" s="11">
        <f t="shared" si="106"/>
        <v>3.7662337662337659</v>
      </c>
      <c r="K829" s="12">
        <f t="shared" si="107"/>
        <v>69.461576966933208</v>
      </c>
      <c r="L829" s="12">
        <f t="shared" si="108"/>
        <v>69.461576966933208</v>
      </c>
      <c r="M829" s="13">
        <f t="shared" si="109"/>
        <v>2.4600000000000009</v>
      </c>
      <c r="N829" s="2">
        <f t="shared" si="110"/>
        <v>78.849572615565648</v>
      </c>
    </row>
    <row r="830" spans="1:14" x14ac:dyDescent="0.35">
      <c r="A830" s="28" t="s">
        <v>538</v>
      </c>
      <c r="B830" s="29">
        <v>50.3</v>
      </c>
      <c r="C830" s="30">
        <v>8.6199999999999992</v>
      </c>
      <c r="D830" s="31">
        <v>12.59</v>
      </c>
      <c r="E830" s="28">
        <v>3.35</v>
      </c>
      <c r="F830" s="32">
        <v>0</v>
      </c>
      <c r="G830" s="27">
        <f t="shared" si="103"/>
        <v>124.11869518997611</v>
      </c>
      <c r="H830" s="9">
        <f t="shared" si="104"/>
        <v>0.82872319376969927</v>
      </c>
      <c r="I830" s="10">
        <f t="shared" si="105"/>
        <v>2.3061630218687874</v>
      </c>
      <c r="J830" s="11">
        <f t="shared" si="106"/>
        <v>2.3061630218687874</v>
      </c>
      <c r="K830" s="12">
        <f t="shared" si="107"/>
        <v>139.23378800688957</v>
      </c>
      <c r="L830" s="12">
        <f t="shared" si="108"/>
        <v>139.23378800688957</v>
      </c>
      <c r="M830" s="13">
        <f t="shared" si="109"/>
        <v>3.9700000000000006</v>
      </c>
      <c r="N830" s="2">
        <f t="shared" si="110"/>
        <v>124.11869518997611</v>
      </c>
    </row>
    <row r="831" spans="1:14" x14ac:dyDescent="0.35">
      <c r="A831" s="28" t="s">
        <v>539</v>
      </c>
      <c r="B831" s="29">
        <v>7.2</v>
      </c>
      <c r="C831" s="30">
        <v>8</v>
      </c>
      <c r="D831" s="31">
        <v>10.199999999999999</v>
      </c>
      <c r="E831" s="28">
        <v>2.5</v>
      </c>
      <c r="F831" s="32">
        <v>0</v>
      </c>
      <c r="G831" s="27">
        <f t="shared" si="103"/>
        <v>84.976808370925099</v>
      </c>
      <c r="H831" s="9">
        <f t="shared" si="104"/>
        <v>1.2176207188103867</v>
      </c>
      <c r="I831" s="10">
        <f t="shared" si="105"/>
        <v>16.111111111111111</v>
      </c>
      <c r="J831" s="11">
        <f t="shared" si="106"/>
        <v>16.111111111111111</v>
      </c>
      <c r="K831" s="12">
        <f t="shared" si="107"/>
        <v>55.401834266113674</v>
      </c>
      <c r="L831" s="12">
        <f t="shared" si="108"/>
        <v>55.401834266113674</v>
      </c>
      <c r="M831" s="13">
        <f t="shared" si="109"/>
        <v>2.1999999999999993</v>
      </c>
      <c r="N831" s="2">
        <f t="shared" si="110"/>
        <v>84.976808370925099</v>
      </c>
    </row>
    <row r="832" spans="1:14" x14ac:dyDescent="0.35">
      <c r="A832" s="28" t="s">
        <v>540</v>
      </c>
      <c r="B832" s="29">
        <v>6.4</v>
      </c>
      <c r="C832" s="30">
        <v>9.59</v>
      </c>
      <c r="D832" s="31">
        <v>10.09</v>
      </c>
      <c r="E832" s="28">
        <v>3.2</v>
      </c>
      <c r="F832" s="32">
        <v>0</v>
      </c>
      <c r="G832" s="27">
        <f t="shared" si="103"/>
        <v>68.466223862628723</v>
      </c>
      <c r="H832" s="9">
        <f t="shared" si="104"/>
        <v>0.89303923354085424</v>
      </c>
      <c r="I832" s="10">
        <f t="shared" si="105"/>
        <v>18.125</v>
      </c>
      <c r="J832" s="11">
        <f t="shared" si="106"/>
        <v>18.125</v>
      </c>
      <c r="K832" s="12">
        <f t="shared" si="107"/>
        <v>45.353190766188341</v>
      </c>
      <c r="L832" s="12">
        <f t="shared" si="108"/>
        <v>45.353190766188341</v>
      </c>
      <c r="M832" s="13">
        <f t="shared" si="109"/>
        <v>1</v>
      </c>
      <c r="N832" s="2">
        <f t="shared" si="110"/>
        <v>68.466223862628723</v>
      </c>
    </row>
    <row r="833" spans="1:14" x14ac:dyDescent="0.35">
      <c r="A833" s="28" t="s">
        <v>541</v>
      </c>
      <c r="B833" s="29">
        <v>1.5</v>
      </c>
      <c r="C833" s="30">
        <v>6.95</v>
      </c>
      <c r="D833" s="31">
        <v>7.26</v>
      </c>
      <c r="E833" s="28">
        <v>2.5</v>
      </c>
      <c r="F833" s="32">
        <v>0</v>
      </c>
      <c r="G833" s="27">
        <f t="shared" si="103"/>
        <v>84.976232568354206</v>
      </c>
      <c r="H833" s="9">
        <f t="shared" si="104"/>
        <v>1.2176207188103867</v>
      </c>
      <c r="I833" s="10">
        <f t="shared" si="105"/>
        <v>77.333333333333329</v>
      </c>
      <c r="J833" s="11">
        <f t="shared" si="106"/>
        <v>77.333333333333329</v>
      </c>
      <c r="K833" s="12">
        <f t="shared" si="107"/>
        <v>14.306195111352093</v>
      </c>
      <c r="L833" s="12">
        <f t="shared" si="108"/>
        <v>14.306195111352091</v>
      </c>
      <c r="M833" s="13">
        <f t="shared" si="109"/>
        <v>1</v>
      </c>
      <c r="N833" s="2">
        <f t="shared" si="110"/>
        <v>84.976232568354206</v>
      </c>
    </row>
    <row r="834" spans="1:14" x14ac:dyDescent="0.35">
      <c r="A834" s="28" t="s">
        <v>542</v>
      </c>
      <c r="B834" s="29">
        <v>21.6</v>
      </c>
      <c r="C834" s="30">
        <v>8.65</v>
      </c>
      <c r="D834" s="31">
        <v>9.36</v>
      </c>
      <c r="E834" s="28">
        <v>2.65</v>
      </c>
      <c r="F834" s="32">
        <v>0</v>
      </c>
      <c r="G834" s="27">
        <f t="shared" si="103"/>
        <v>45.401773987576874</v>
      </c>
      <c r="H834" s="9">
        <f t="shared" si="104"/>
        <v>1.1447589666242659</v>
      </c>
      <c r="I834" s="10">
        <f t="shared" si="105"/>
        <v>5.3703703703703702</v>
      </c>
      <c r="J834" s="11">
        <f t="shared" si="106"/>
        <v>5.3703703703703702</v>
      </c>
      <c r="K834" s="12">
        <f t="shared" si="107"/>
        <v>36.387464381035556</v>
      </c>
      <c r="L834" s="12">
        <f t="shared" si="108"/>
        <v>36.387464381035556</v>
      </c>
      <c r="M834" s="13">
        <f t="shared" si="109"/>
        <v>1</v>
      </c>
      <c r="N834" s="2">
        <f t="shared" si="110"/>
        <v>45.401773987576874</v>
      </c>
    </row>
    <row r="835" spans="1:14" x14ac:dyDescent="0.35">
      <c r="A835" s="28" t="s">
        <v>543</v>
      </c>
      <c r="B835" s="29">
        <v>5.9</v>
      </c>
      <c r="C835" s="30">
        <v>7.92</v>
      </c>
      <c r="D835" s="31">
        <v>8.59</v>
      </c>
      <c r="E835" s="28">
        <v>2.65</v>
      </c>
      <c r="F835" s="32">
        <v>0</v>
      </c>
      <c r="G835" s="27">
        <f t="shared" si="103"/>
        <v>50.574913950347948</v>
      </c>
      <c r="H835" s="9">
        <f t="shared" si="104"/>
        <v>1.1447589666242659</v>
      </c>
      <c r="I835" s="10">
        <f t="shared" si="105"/>
        <v>19.66101694915254</v>
      </c>
      <c r="J835" s="11">
        <f t="shared" si="106"/>
        <v>19.66101694915254</v>
      </c>
      <c r="K835" s="12">
        <f t="shared" si="107"/>
        <v>25.52417968614537</v>
      </c>
      <c r="L835" s="12">
        <f t="shared" si="108"/>
        <v>25.52417968614537</v>
      </c>
      <c r="M835" s="13">
        <f t="shared" si="109"/>
        <v>1</v>
      </c>
      <c r="N835" s="2">
        <f t="shared" si="110"/>
        <v>50.574913950347948</v>
      </c>
    </row>
    <row r="836" spans="1:14" x14ac:dyDescent="0.35">
      <c r="A836" s="28" t="s">
        <v>544</v>
      </c>
      <c r="B836" s="29">
        <v>2.6</v>
      </c>
      <c r="C836" s="30">
        <v>9.4600000000000009</v>
      </c>
      <c r="D836" s="31">
        <v>9.6</v>
      </c>
      <c r="E836" s="28">
        <v>3.2</v>
      </c>
      <c r="F836" s="32">
        <v>0.25</v>
      </c>
      <c r="G836" s="27">
        <f t="shared" si="103"/>
        <v>85.457143020184574</v>
      </c>
      <c r="H836" s="9">
        <f t="shared" si="104"/>
        <v>0.89303923354085424</v>
      </c>
      <c r="I836" s="10">
        <f t="shared" si="105"/>
        <v>44.615384615384613</v>
      </c>
      <c r="J836" s="11">
        <f t="shared" si="106"/>
        <v>44.460563767653881</v>
      </c>
      <c r="K836" s="12">
        <f t="shared" si="107"/>
        <v>36.191605282069339</v>
      </c>
      <c r="L836" s="12">
        <f t="shared" si="108"/>
        <v>37.305452834658482</v>
      </c>
      <c r="M836" s="13">
        <f t="shared" si="109"/>
        <v>1</v>
      </c>
      <c r="N836" s="2">
        <f t="shared" si="110"/>
        <v>85.457143020184574</v>
      </c>
    </row>
    <row r="837" spans="1:14" x14ac:dyDescent="0.35">
      <c r="A837" s="28" t="s">
        <v>545</v>
      </c>
      <c r="B837" s="29">
        <v>2.8</v>
      </c>
      <c r="C837" s="30">
        <v>8.0399999999999991</v>
      </c>
      <c r="D837" s="31">
        <v>9.01</v>
      </c>
      <c r="E837" s="28">
        <v>3.2</v>
      </c>
      <c r="F837" s="32">
        <v>0.25</v>
      </c>
      <c r="G837" s="27">
        <f t="shared" ref="G837:G900" si="111">IF(N837&lt;20,"Binocular",N837)</f>
        <v>73.766742365639502</v>
      </c>
      <c r="H837" s="9">
        <f t="shared" si="104"/>
        <v>0.89303923354085424</v>
      </c>
      <c r="I837" s="10">
        <f t="shared" si="105"/>
        <v>41.428571428571431</v>
      </c>
      <c r="J837" s="11">
        <f t="shared" si="106"/>
        <v>41.273750580840698</v>
      </c>
      <c r="K837" s="12">
        <f t="shared" si="107"/>
        <v>27.580862724589874</v>
      </c>
      <c r="L837" s="12">
        <f t="shared" si="108"/>
        <v>28.42970256478624</v>
      </c>
      <c r="M837" s="13">
        <f t="shared" si="109"/>
        <v>1</v>
      </c>
      <c r="N837" s="2">
        <f t="shared" si="110"/>
        <v>73.766742365639502</v>
      </c>
    </row>
    <row r="838" spans="1:14" x14ac:dyDescent="0.35">
      <c r="A838" s="28" t="s">
        <v>546</v>
      </c>
      <c r="B838" s="29">
        <v>2.5</v>
      </c>
      <c r="C838" s="30">
        <v>6.42</v>
      </c>
      <c r="D838" s="31">
        <v>7.89</v>
      </c>
      <c r="E838" s="28">
        <v>2.65</v>
      </c>
      <c r="F838" s="32">
        <v>0</v>
      </c>
      <c r="G838" s="27">
        <f t="shared" si="111"/>
        <v>73.727176661017054</v>
      </c>
      <c r="H838" s="9">
        <f t="shared" si="104"/>
        <v>1.1447589666242659</v>
      </c>
      <c r="I838" s="10">
        <f t="shared" si="105"/>
        <v>46.4</v>
      </c>
      <c r="J838" s="11">
        <f t="shared" si="106"/>
        <v>46.4</v>
      </c>
      <c r="K838" s="12">
        <f t="shared" si="107"/>
        <v>18.490633616059281</v>
      </c>
      <c r="L838" s="12">
        <f t="shared" si="108"/>
        <v>18.490633616059281</v>
      </c>
      <c r="M838" s="13">
        <f t="shared" si="109"/>
        <v>1.4699999999999998</v>
      </c>
      <c r="N838" s="2">
        <f t="shared" si="110"/>
        <v>73.727176661017054</v>
      </c>
    </row>
    <row r="839" spans="1:14" x14ac:dyDescent="0.35">
      <c r="A839" s="28" t="s">
        <v>547</v>
      </c>
      <c r="B839" s="29">
        <v>26.2</v>
      </c>
      <c r="C839" s="30">
        <v>7.45</v>
      </c>
      <c r="D839" s="31">
        <v>10.34</v>
      </c>
      <c r="E839" s="28">
        <v>3.2</v>
      </c>
      <c r="F839" s="32">
        <v>0.25</v>
      </c>
      <c r="G839" s="27">
        <f t="shared" si="111"/>
        <v>68.531441317874894</v>
      </c>
      <c r="H839" s="9">
        <f t="shared" si="104"/>
        <v>0.89303923354085424</v>
      </c>
      <c r="I839" s="10">
        <f t="shared" si="105"/>
        <v>4.4274809160305342</v>
      </c>
      <c r="J839" s="11">
        <f t="shared" si="106"/>
        <v>4.4274809160305342</v>
      </c>
      <c r="K839" s="12">
        <f t="shared" si="107"/>
        <v>50.887117001140723</v>
      </c>
      <c r="L839" s="12">
        <f t="shared" si="108"/>
        <v>52.453239594716848</v>
      </c>
      <c r="M839" s="13">
        <f t="shared" si="109"/>
        <v>2.8899999999999997</v>
      </c>
      <c r="N839" s="2">
        <f t="shared" si="110"/>
        <v>68.531441317874894</v>
      </c>
    </row>
    <row r="840" spans="1:14" x14ac:dyDescent="0.35">
      <c r="A840" s="28" t="s">
        <v>548</v>
      </c>
      <c r="B840" s="29">
        <v>1.7</v>
      </c>
      <c r="C840" s="30">
        <v>9.01</v>
      </c>
      <c r="D840" s="31">
        <v>10.01</v>
      </c>
      <c r="E840" s="28">
        <v>3</v>
      </c>
      <c r="F840" s="32">
        <v>0</v>
      </c>
      <c r="G840" s="27">
        <f t="shared" si="111"/>
        <v>112.09737816850375</v>
      </c>
      <c r="H840" s="9">
        <f t="shared" si="104"/>
        <v>0.98171946674683885</v>
      </c>
      <c r="I840" s="10">
        <f t="shared" si="105"/>
        <v>68.235294117647058</v>
      </c>
      <c r="J840" s="11">
        <f t="shared" si="106"/>
        <v>68.235294117647058</v>
      </c>
      <c r="K840" s="12">
        <f t="shared" si="107"/>
        <v>45.53484822591335</v>
      </c>
      <c r="L840" s="12">
        <f t="shared" si="108"/>
        <v>45.53484822591335</v>
      </c>
      <c r="M840" s="13">
        <f t="shared" si="109"/>
        <v>1</v>
      </c>
      <c r="N840" s="2">
        <f t="shared" si="110"/>
        <v>112.09737816850375</v>
      </c>
    </row>
    <row r="841" spans="1:14" x14ac:dyDescent="0.35">
      <c r="A841" s="28" t="s">
        <v>549</v>
      </c>
      <c r="B841" s="29">
        <v>2.5</v>
      </c>
      <c r="C841" s="30">
        <v>10.06</v>
      </c>
      <c r="D841" s="31">
        <v>10.5</v>
      </c>
      <c r="E841" s="28">
        <v>2.2000000000000002</v>
      </c>
      <c r="F841" s="32">
        <f>0.31</f>
        <v>0.31</v>
      </c>
      <c r="G841" s="27">
        <f t="shared" si="111"/>
        <v>119.64503509011521</v>
      </c>
      <c r="H841" s="9">
        <f t="shared" si="104"/>
        <v>1.3685897069487747</v>
      </c>
      <c r="I841" s="10">
        <f t="shared" si="105"/>
        <v>46.4</v>
      </c>
      <c r="J841" s="11">
        <f t="shared" si="106"/>
        <v>48.037077421056864</v>
      </c>
      <c r="K841" s="12">
        <f t="shared" si="107"/>
        <v>68.18956836324972</v>
      </c>
      <c r="L841" s="12">
        <f t="shared" si="108"/>
        <v>71.390928483330626</v>
      </c>
      <c r="M841" s="13">
        <f t="shared" si="109"/>
        <v>1</v>
      </c>
      <c r="N841" s="2">
        <f t="shared" si="110"/>
        <v>119.64503509011521</v>
      </c>
    </row>
    <row r="842" spans="1:14" x14ac:dyDescent="0.35">
      <c r="A842" s="28" t="s">
        <v>550</v>
      </c>
      <c r="B842" s="29">
        <v>3.4</v>
      </c>
      <c r="C842" s="30">
        <v>6.91</v>
      </c>
      <c r="D842" s="31">
        <v>10.09</v>
      </c>
      <c r="E842" s="28">
        <v>2.2000000000000002</v>
      </c>
      <c r="F842" s="32">
        <f>0.31</f>
        <v>0.31</v>
      </c>
      <c r="G842" s="27">
        <f t="shared" si="111"/>
        <v>118.50368769837581</v>
      </c>
      <c r="H842" s="9">
        <f t="shared" si="104"/>
        <v>1.3685897069487747</v>
      </c>
      <c r="I842" s="10">
        <f t="shared" si="105"/>
        <v>34.117647058823529</v>
      </c>
      <c r="J842" s="11">
        <f t="shared" si="106"/>
        <v>35.34545512461618</v>
      </c>
      <c r="K842" s="12">
        <f t="shared" si="107"/>
        <v>56.457018773279117</v>
      </c>
      <c r="L842" s="12">
        <f t="shared" si="108"/>
        <v>59.10755979792129</v>
      </c>
      <c r="M842" s="13">
        <f t="shared" si="109"/>
        <v>3.1799999999999997</v>
      </c>
      <c r="N842" s="2">
        <f t="shared" si="110"/>
        <v>118.50368769837581</v>
      </c>
    </row>
    <row r="843" spans="1:14" x14ac:dyDescent="0.35">
      <c r="A843" s="28" t="s">
        <v>551</v>
      </c>
      <c r="B843" s="29">
        <v>6.8</v>
      </c>
      <c r="C843" s="30">
        <v>8.7799999999999994</v>
      </c>
      <c r="D843" s="31">
        <v>11.3</v>
      </c>
      <c r="E843" s="28">
        <v>2.2000000000000002</v>
      </c>
      <c r="F843" s="32">
        <f>0.31</f>
        <v>0.31</v>
      </c>
      <c r="G843" s="27">
        <f t="shared" si="111"/>
        <v>124.76349094708431</v>
      </c>
      <c r="H843" s="9">
        <f t="shared" si="104"/>
        <v>1.3685897069487747</v>
      </c>
      <c r="I843" s="10">
        <f t="shared" si="105"/>
        <v>17.058823529411764</v>
      </c>
      <c r="J843" s="11">
        <f t="shared" si="106"/>
        <v>17.877362239940197</v>
      </c>
      <c r="K843" s="12">
        <f t="shared" si="107"/>
        <v>98.563914062239448</v>
      </c>
      <c r="L843" s="12">
        <f t="shared" si="108"/>
        <v>103.19128730028436</v>
      </c>
      <c r="M843" s="13">
        <f t="shared" si="109"/>
        <v>2.5200000000000014</v>
      </c>
      <c r="N843" s="2">
        <f t="shared" si="110"/>
        <v>124.76349094708431</v>
      </c>
    </row>
    <row r="844" spans="1:14" x14ac:dyDescent="0.35">
      <c r="A844" s="28" t="s">
        <v>552</v>
      </c>
      <c r="B844" s="29">
        <v>6.28</v>
      </c>
      <c r="C844" s="30">
        <v>7.37</v>
      </c>
      <c r="D844" s="31">
        <v>10.039999999999999</v>
      </c>
      <c r="E844" s="28">
        <v>3.8</v>
      </c>
      <c r="F844" s="32">
        <v>0</v>
      </c>
      <c r="G844" s="27">
        <f t="shared" si="111"/>
        <v>77.063175243746258</v>
      </c>
      <c r="H844" s="9">
        <f t="shared" si="104"/>
        <v>0.64741348898160545</v>
      </c>
      <c r="I844" s="10">
        <f t="shared" si="105"/>
        <v>18.471337579617835</v>
      </c>
      <c r="J844" s="11">
        <f t="shared" si="106"/>
        <v>18.471337579617835</v>
      </c>
      <c r="K844" s="12">
        <f t="shared" si="107"/>
        <v>39.580629567942353</v>
      </c>
      <c r="L844" s="12">
        <f t="shared" si="108"/>
        <v>39.580629567942353</v>
      </c>
      <c r="M844" s="13">
        <f t="shared" si="109"/>
        <v>2.669999999999999</v>
      </c>
      <c r="N844" s="2">
        <f t="shared" si="110"/>
        <v>77.063175243746258</v>
      </c>
    </row>
    <row r="845" spans="1:14" x14ac:dyDescent="0.35">
      <c r="A845" s="28" t="s">
        <v>552</v>
      </c>
      <c r="B845" s="29">
        <v>6.28</v>
      </c>
      <c r="C845" s="30">
        <v>7.37</v>
      </c>
      <c r="D845" s="31">
        <v>10.039999999999999</v>
      </c>
      <c r="E845" s="28">
        <v>3.5</v>
      </c>
      <c r="F845" s="32">
        <v>0</v>
      </c>
      <c r="G845" s="27">
        <f t="shared" si="111"/>
        <v>79.110958570233407</v>
      </c>
      <c r="H845" s="9">
        <f t="shared" si="104"/>
        <v>0.76632351972073132</v>
      </c>
      <c r="I845" s="10">
        <f t="shared" si="105"/>
        <v>18.471337579617835</v>
      </c>
      <c r="J845" s="11">
        <f t="shared" si="106"/>
        <v>18.471337579617835</v>
      </c>
      <c r="K845" s="12">
        <f t="shared" si="107"/>
        <v>41.808511328384697</v>
      </c>
      <c r="L845" s="12">
        <f t="shared" si="108"/>
        <v>41.808511328384697</v>
      </c>
      <c r="M845" s="13">
        <f t="shared" si="109"/>
        <v>2.669999999999999</v>
      </c>
      <c r="N845" s="2">
        <f t="shared" si="110"/>
        <v>79.110958570233407</v>
      </c>
    </row>
    <row r="846" spans="1:14" x14ac:dyDescent="0.35">
      <c r="A846" s="28" t="s">
        <v>553</v>
      </c>
      <c r="B846" s="29">
        <v>4.2</v>
      </c>
      <c r="C846" s="30">
        <v>7.21</v>
      </c>
      <c r="D846" s="31">
        <v>7.36</v>
      </c>
      <c r="E846" s="28">
        <v>2.5</v>
      </c>
      <c r="F846" s="32">
        <v>0</v>
      </c>
      <c r="G846" s="27">
        <f t="shared" si="111"/>
        <v>45.326271022388127</v>
      </c>
      <c r="H846" s="9">
        <f t="shared" si="104"/>
        <v>1.2176207188103867</v>
      </c>
      <c r="I846" s="10">
        <f t="shared" si="105"/>
        <v>27.619047619047617</v>
      </c>
      <c r="J846" s="11">
        <f t="shared" si="106"/>
        <v>27.619047619047617</v>
      </c>
      <c r="K846" s="12">
        <f t="shared" si="107"/>
        <v>14.980425315082996</v>
      </c>
      <c r="L846" s="12">
        <f t="shared" si="108"/>
        <v>14.980425315082996</v>
      </c>
      <c r="M846" s="13">
        <f t="shared" si="109"/>
        <v>1</v>
      </c>
      <c r="N846" s="2">
        <f t="shared" si="110"/>
        <v>45.326271022388127</v>
      </c>
    </row>
    <row r="847" spans="1:14" x14ac:dyDescent="0.35">
      <c r="A847" s="28" t="s">
        <v>554</v>
      </c>
      <c r="B847" s="29">
        <v>13.2</v>
      </c>
      <c r="C847" s="30">
        <v>3.52</v>
      </c>
      <c r="D847" s="31">
        <v>7.36</v>
      </c>
      <c r="E847" s="28">
        <v>2.8</v>
      </c>
      <c r="F847" s="32">
        <v>0</v>
      </c>
      <c r="G847" s="27">
        <f t="shared" si="111"/>
        <v>39.349009300676528</v>
      </c>
      <c r="H847" s="9">
        <f t="shared" si="104"/>
        <v>1.073678201352156</v>
      </c>
      <c r="I847" s="10">
        <f t="shared" si="105"/>
        <v>8.787878787878789</v>
      </c>
      <c r="J847" s="11">
        <f t="shared" si="106"/>
        <v>8.787878787878789</v>
      </c>
      <c r="K847" s="12">
        <f t="shared" si="107"/>
        <v>14.019600565869091</v>
      </c>
      <c r="L847" s="12">
        <f t="shared" si="108"/>
        <v>14.019600565869091</v>
      </c>
      <c r="M847" s="13">
        <f t="shared" si="109"/>
        <v>3.8400000000000003</v>
      </c>
      <c r="N847" s="2">
        <f t="shared" si="110"/>
        <v>39.349009300676528</v>
      </c>
    </row>
    <row r="848" spans="1:14" x14ac:dyDescent="0.35">
      <c r="A848" s="28" t="s">
        <v>555</v>
      </c>
      <c r="B848" s="29">
        <v>4.7</v>
      </c>
      <c r="C848" s="30">
        <v>5</v>
      </c>
      <c r="D848" s="31">
        <v>8.2100000000000009</v>
      </c>
      <c r="E848" s="28">
        <v>2.65</v>
      </c>
      <c r="F848" s="32">
        <v>0</v>
      </c>
      <c r="G848" s="27">
        <f t="shared" si="111"/>
        <v>68.501809266919324</v>
      </c>
      <c r="H848" s="9">
        <f t="shared" si="104"/>
        <v>1.1447589666242659</v>
      </c>
      <c r="I848" s="10">
        <f t="shared" si="105"/>
        <v>24.680851063829785</v>
      </c>
      <c r="J848" s="11">
        <f t="shared" si="106"/>
        <v>24.680851063829785</v>
      </c>
      <c r="K848" s="12">
        <f t="shared" si="107"/>
        <v>21.42652753525028</v>
      </c>
      <c r="L848" s="12">
        <f t="shared" si="108"/>
        <v>21.42652753525028</v>
      </c>
      <c r="M848" s="13">
        <f t="shared" si="109"/>
        <v>3.2100000000000009</v>
      </c>
      <c r="N848" s="2">
        <f t="shared" si="110"/>
        <v>68.501809266919324</v>
      </c>
    </row>
    <row r="849" spans="1:14" x14ac:dyDescent="0.35">
      <c r="A849" s="28" t="s">
        <v>555</v>
      </c>
      <c r="B849" s="29">
        <v>4.7</v>
      </c>
      <c r="C849" s="30">
        <v>5</v>
      </c>
      <c r="D849" s="31">
        <v>8.2100000000000009</v>
      </c>
      <c r="E849" s="28">
        <v>3</v>
      </c>
      <c r="F849" s="32">
        <v>0</v>
      </c>
      <c r="G849" s="27">
        <f t="shared" si="111"/>
        <v>66.594795507238004</v>
      </c>
      <c r="H849" s="9">
        <f t="shared" si="104"/>
        <v>0.98171946674683885</v>
      </c>
      <c r="I849" s="10">
        <f t="shared" si="105"/>
        <v>24.680851063829785</v>
      </c>
      <c r="J849" s="11">
        <f t="shared" si="106"/>
        <v>24.680851063829785</v>
      </c>
      <c r="K849" s="12">
        <f t="shared" si="107"/>
        <v>19.876682169264228</v>
      </c>
      <c r="L849" s="12">
        <f t="shared" si="108"/>
        <v>19.876682169264228</v>
      </c>
      <c r="M849" s="13">
        <f t="shared" si="109"/>
        <v>3.2100000000000009</v>
      </c>
      <c r="N849" s="2">
        <f t="shared" si="110"/>
        <v>66.594795507238004</v>
      </c>
    </row>
    <row r="850" spans="1:14" x14ac:dyDescent="0.35">
      <c r="A850" s="28" t="s">
        <v>555</v>
      </c>
      <c r="B850" s="29">
        <v>4.7</v>
      </c>
      <c r="C850" s="30">
        <v>5</v>
      </c>
      <c r="D850" s="31">
        <v>8.2100000000000009</v>
      </c>
      <c r="E850" s="28">
        <v>3.2</v>
      </c>
      <c r="F850" s="32">
        <v>0</v>
      </c>
      <c r="G850" s="27">
        <f t="shared" si="111"/>
        <v>65.591302841250169</v>
      </c>
      <c r="H850" s="9">
        <f t="shared" si="104"/>
        <v>0.89303923354085424</v>
      </c>
      <c r="I850" s="10">
        <f t="shared" si="105"/>
        <v>24.680851063829785</v>
      </c>
      <c r="J850" s="11">
        <f t="shared" si="106"/>
        <v>24.680851063829785</v>
      </c>
      <c r="K850" s="12">
        <f t="shared" si="107"/>
        <v>19.081295037534929</v>
      </c>
      <c r="L850" s="12">
        <f t="shared" si="108"/>
        <v>19.081295037534929</v>
      </c>
      <c r="M850" s="13">
        <f t="shared" si="109"/>
        <v>3.2100000000000009</v>
      </c>
      <c r="N850" s="2">
        <f t="shared" si="110"/>
        <v>65.591302841250169</v>
      </c>
    </row>
    <row r="851" spans="1:14" x14ac:dyDescent="0.35">
      <c r="A851" s="28" t="s">
        <v>555</v>
      </c>
      <c r="B851" s="29">
        <v>4.7</v>
      </c>
      <c r="C851" s="30">
        <v>5</v>
      </c>
      <c r="D851" s="31">
        <v>8.2100000000000009</v>
      </c>
      <c r="E851" s="28">
        <v>2.5</v>
      </c>
      <c r="F851" s="32">
        <v>0</v>
      </c>
      <c r="G851" s="27">
        <f t="shared" si="111"/>
        <v>69.380796459861685</v>
      </c>
      <c r="H851" s="9">
        <f t="shared" si="104"/>
        <v>1.2176207188103867</v>
      </c>
      <c r="I851" s="10">
        <f t="shared" si="105"/>
        <v>24.680851063829785</v>
      </c>
      <c r="J851" s="11">
        <f t="shared" si="106"/>
        <v>24.680851063829785</v>
      </c>
      <c r="K851" s="12">
        <f t="shared" si="107"/>
        <v>22.157672741866627</v>
      </c>
      <c r="L851" s="12">
        <f t="shared" si="108"/>
        <v>22.157672741866627</v>
      </c>
      <c r="M851" s="13">
        <f t="shared" si="109"/>
        <v>3.2100000000000009</v>
      </c>
      <c r="N851" s="2">
        <f t="shared" si="110"/>
        <v>69.380796459861685</v>
      </c>
    </row>
    <row r="852" spans="1:14" x14ac:dyDescent="0.35">
      <c r="A852" s="28" t="s">
        <v>556</v>
      </c>
      <c r="B852" s="29">
        <v>9.9</v>
      </c>
      <c r="C852" s="30">
        <v>9.83</v>
      </c>
      <c r="D852" s="31">
        <v>10.3</v>
      </c>
      <c r="E852" s="28">
        <v>2.5</v>
      </c>
      <c r="F852" s="32">
        <v>0</v>
      </c>
      <c r="G852" s="27">
        <f t="shared" si="111"/>
        <v>71.904373726984019</v>
      </c>
      <c r="H852" s="9">
        <f t="shared" si="104"/>
        <v>1.2176207188103867</v>
      </c>
      <c r="I852" s="10">
        <f t="shared" si="105"/>
        <v>11.717171717171716</v>
      </c>
      <c r="J852" s="11">
        <f t="shared" si="106"/>
        <v>11.717171717171716</v>
      </c>
      <c r="K852" s="12">
        <f t="shared" si="107"/>
        <v>58.012842274432224</v>
      </c>
      <c r="L852" s="12">
        <f t="shared" si="108"/>
        <v>58.012842274432224</v>
      </c>
      <c r="M852" s="13">
        <f t="shared" si="109"/>
        <v>1</v>
      </c>
      <c r="N852" s="2">
        <f t="shared" si="110"/>
        <v>71.904373726984019</v>
      </c>
    </row>
    <row r="853" spans="1:14" x14ac:dyDescent="0.35">
      <c r="A853" s="28" t="s">
        <v>556</v>
      </c>
      <c r="B853" s="29">
        <v>9.9</v>
      </c>
      <c r="C853" s="30">
        <v>9.83</v>
      </c>
      <c r="D853" s="31">
        <v>10.3</v>
      </c>
      <c r="E853" s="28">
        <v>2.65</v>
      </c>
      <c r="F853" s="32">
        <v>0</v>
      </c>
      <c r="G853" s="27">
        <f t="shared" si="111"/>
        <v>70.382846089331437</v>
      </c>
      <c r="H853" s="9">
        <f t="shared" si="104"/>
        <v>1.1447589666242659</v>
      </c>
      <c r="I853" s="10">
        <f t="shared" si="105"/>
        <v>11.717171717171716</v>
      </c>
      <c r="J853" s="11">
        <f t="shared" si="106"/>
        <v>11.717171717171716</v>
      </c>
      <c r="K853" s="12">
        <f t="shared" si="107"/>
        <v>56.09857031792852</v>
      </c>
      <c r="L853" s="12">
        <f t="shared" si="108"/>
        <v>56.09857031792852</v>
      </c>
      <c r="M853" s="13">
        <f t="shared" si="109"/>
        <v>1</v>
      </c>
      <c r="N853" s="2">
        <f t="shared" si="110"/>
        <v>70.382846089331437</v>
      </c>
    </row>
    <row r="854" spans="1:14" x14ac:dyDescent="0.35">
      <c r="A854" s="28" t="s">
        <v>556</v>
      </c>
      <c r="B854" s="29">
        <v>9.9</v>
      </c>
      <c r="C854" s="30">
        <v>9.83</v>
      </c>
      <c r="D854" s="31">
        <v>10.3</v>
      </c>
      <c r="E854" s="28">
        <v>3.2</v>
      </c>
      <c r="F854" s="32">
        <v>0</v>
      </c>
      <c r="G854" s="27">
        <f t="shared" si="111"/>
        <v>65.344756795451033</v>
      </c>
      <c r="H854" s="9">
        <f t="shared" si="104"/>
        <v>0.89303923354085424</v>
      </c>
      <c r="I854" s="10">
        <f t="shared" si="105"/>
        <v>11.717171717171716</v>
      </c>
      <c r="J854" s="11">
        <f t="shared" si="106"/>
        <v>11.717171717171716</v>
      </c>
      <c r="K854" s="12">
        <f t="shared" si="107"/>
        <v>49.958322442087216</v>
      </c>
      <c r="L854" s="12">
        <f t="shared" si="108"/>
        <v>49.958322442087216</v>
      </c>
      <c r="M854" s="13">
        <f t="shared" si="109"/>
        <v>1</v>
      </c>
      <c r="N854" s="2">
        <f t="shared" si="110"/>
        <v>65.344756795451033</v>
      </c>
    </row>
    <row r="855" spans="1:14" x14ac:dyDescent="0.35">
      <c r="A855" s="28" t="s">
        <v>556</v>
      </c>
      <c r="B855" s="29">
        <v>9.9</v>
      </c>
      <c r="C855" s="30">
        <v>9.83</v>
      </c>
      <c r="D855" s="31">
        <v>10.3</v>
      </c>
      <c r="E855" s="28">
        <v>3</v>
      </c>
      <c r="F855" s="32">
        <v>0</v>
      </c>
      <c r="G855" s="27">
        <f t="shared" si="111"/>
        <v>67.081803521207192</v>
      </c>
      <c r="H855" s="9">
        <f t="shared" ref="H855:H918" si="112">0.0149136546170395+0.124667306072993*(6.5-E855)^1.63506511158234</f>
        <v>0.98171946674683885</v>
      </c>
      <c r="I855" s="10">
        <f t="shared" ref="I855:I918" si="113">116/B855</f>
        <v>11.717171717171716</v>
      </c>
      <c r="J855" s="11">
        <f t="shared" ref="J855:J918" si="114">116/B855-ROUND(116/B855-116/1.2213*(0.0950502775050452+(1.12627632206642)/((1+(F855/0.302756091410027)^2.26536793426585)^0.152776210790626))/B855,0)*(-0.124502804842503+15.5919411863431*F855-79.952641306428*F855^2+46.497636868053*F855^3+180.046972257086*F855^4-96.0995272278428*F855^5-312.155425754896*F855^6+252.108685457266*F855^7)</f>
        <v>11.717171717171716</v>
      </c>
      <c r="K855" s="12">
        <f t="shared" ref="K855:K918" si="115">10^((IF(D855&lt;C855,C855,D855)+H855-2.7)/5)</f>
        <v>52.040791515336899</v>
      </c>
      <c r="L855" s="12">
        <f t="shared" ref="L855:L918" si="116">SQRT(((K855/2)^2*PI()+((K855*F855)/2)^2*PI())/PI())*2</f>
        <v>52.040791515336892</v>
      </c>
      <c r="M855" s="13">
        <f t="shared" ref="M855:M918" si="117">IF(ABS(D855-C855)&lt;1,1,ABS(D855-C855))</f>
        <v>1</v>
      </c>
      <c r="N855" s="2">
        <f t="shared" ref="N855:N918" si="118">28.2004379647114*J855^0.54341406881422+7.93181801181747*L855^0.57008922996566-279.748706397389*M855^-0.076600150962929/B855^0.461363131302114+8.14981519358482*M855^0.468237554468765-26.8211959485956</f>
        <v>67.081803521207192</v>
      </c>
    </row>
    <row r="856" spans="1:14" x14ac:dyDescent="0.35">
      <c r="A856" s="28" t="s">
        <v>557</v>
      </c>
      <c r="B856" s="29">
        <v>2.5</v>
      </c>
      <c r="C856" s="30">
        <v>8.5</v>
      </c>
      <c r="D856" s="31">
        <v>8.6</v>
      </c>
      <c r="E856" s="28">
        <v>3</v>
      </c>
      <c r="F856" s="32">
        <v>0</v>
      </c>
      <c r="G856" s="27">
        <f t="shared" si="111"/>
        <v>73.247265682064508</v>
      </c>
      <c r="H856" s="9">
        <f t="shared" si="112"/>
        <v>0.98171946674683885</v>
      </c>
      <c r="I856" s="10">
        <f t="shared" si="113"/>
        <v>46.4</v>
      </c>
      <c r="J856" s="11">
        <f t="shared" si="114"/>
        <v>46.4</v>
      </c>
      <c r="K856" s="12">
        <f t="shared" si="115"/>
        <v>23.787231179870474</v>
      </c>
      <c r="L856" s="12">
        <f t="shared" si="116"/>
        <v>23.787231179870474</v>
      </c>
      <c r="M856" s="13">
        <f t="shared" si="117"/>
        <v>1</v>
      </c>
      <c r="N856" s="2">
        <f t="shared" si="118"/>
        <v>73.247265682064508</v>
      </c>
    </row>
    <row r="857" spans="1:14" x14ac:dyDescent="0.35">
      <c r="A857" s="28" t="s">
        <v>558</v>
      </c>
      <c r="B857" s="29">
        <v>14</v>
      </c>
      <c r="C857" s="30">
        <v>6.2</v>
      </c>
      <c r="D857" s="31">
        <v>7.9</v>
      </c>
      <c r="E857" s="28">
        <v>3</v>
      </c>
      <c r="F857" s="32">
        <v>0</v>
      </c>
      <c r="G857" s="27">
        <f t="shared" si="111"/>
        <v>33.310115921842161</v>
      </c>
      <c r="H857" s="9">
        <f t="shared" si="112"/>
        <v>0.98171946674683885</v>
      </c>
      <c r="I857" s="10">
        <f t="shared" si="113"/>
        <v>8.2857142857142865</v>
      </c>
      <c r="J857" s="11">
        <f t="shared" si="114"/>
        <v>8.2857142857142865</v>
      </c>
      <c r="K857" s="12">
        <f t="shared" si="115"/>
        <v>17.232325657315215</v>
      </c>
      <c r="L857" s="12">
        <f t="shared" si="116"/>
        <v>17.232325657315215</v>
      </c>
      <c r="M857" s="13">
        <f t="shared" si="117"/>
        <v>1.7000000000000002</v>
      </c>
      <c r="N857" s="2">
        <f t="shared" si="118"/>
        <v>33.310115921842161</v>
      </c>
    </row>
    <row r="858" spans="1:14" x14ac:dyDescent="0.35">
      <c r="A858" s="28" t="s">
        <v>559</v>
      </c>
      <c r="B858" s="29">
        <v>9.3000000000000007</v>
      </c>
      <c r="C858" s="30">
        <v>8.6999999999999993</v>
      </c>
      <c r="D858" s="31">
        <v>10</v>
      </c>
      <c r="E858" s="28">
        <v>2.65</v>
      </c>
      <c r="F858" s="32">
        <v>0</v>
      </c>
      <c r="G858" s="27">
        <f t="shared" si="111"/>
        <v>68.339817329349415</v>
      </c>
      <c r="H858" s="9">
        <f t="shared" si="112"/>
        <v>1.1447589666242659</v>
      </c>
      <c r="I858" s="10">
        <f t="shared" si="113"/>
        <v>12.473118279569892</v>
      </c>
      <c r="J858" s="11">
        <f t="shared" si="114"/>
        <v>12.473118279569892</v>
      </c>
      <c r="K858" s="12">
        <f t="shared" si="115"/>
        <v>48.859812195506656</v>
      </c>
      <c r="L858" s="12">
        <f t="shared" si="116"/>
        <v>48.859812195506656</v>
      </c>
      <c r="M858" s="13">
        <f t="shared" si="117"/>
        <v>1.3000000000000007</v>
      </c>
      <c r="N858" s="2">
        <f t="shared" si="118"/>
        <v>68.339817329349415</v>
      </c>
    </row>
    <row r="859" spans="1:14" x14ac:dyDescent="0.35">
      <c r="A859" s="28" t="s">
        <v>559</v>
      </c>
      <c r="B859" s="29">
        <v>9.3000000000000007</v>
      </c>
      <c r="C859" s="30">
        <v>8.6999999999999993</v>
      </c>
      <c r="D859" s="31">
        <v>10</v>
      </c>
      <c r="E859" s="28">
        <v>3.2</v>
      </c>
      <c r="F859" s="32">
        <v>0</v>
      </c>
      <c r="G859" s="27">
        <f t="shared" si="111"/>
        <v>63.683307685210167</v>
      </c>
      <c r="H859" s="9">
        <f t="shared" si="112"/>
        <v>0.89303923354085424</v>
      </c>
      <c r="I859" s="10">
        <f t="shared" si="113"/>
        <v>12.473118279569892</v>
      </c>
      <c r="J859" s="11">
        <f t="shared" si="114"/>
        <v>12.473118279569892</v>
      </c>
      <c r="K859" s="12">
        <f t="shared" si="115"/>
        <v>43.511879862343697</v>
      </c>
      <c r="L859" s="12">
        <f t="shared" si="116"/>
        <v>43.511879862343697</v>
      </c>
      <c r="M859" s="13">
        <f t="shared" si="117"/>
        <v>1.3000000000000007</v>
      </c>
      <c r="N859" s="2">
        <f t="shared" si="118"/>
        <v>63.683307685210167</v>
      </c>
    </row>
    <row r="860" spans="1:14" x14ac:dyDescent="0.35">
      <c r="A860" s="28" t="s">
        <v>559</v>
      </c>
      <c r="B860" s="29">
        <v>9.3000000000000007</v>
      </c>
      <c r="C860" s="30">
        <v>8.6999999999999993</v>
      </c>
      <c r="D860" s="31">
        <v>10</v>
      </c>
      <c r="E860" s="28">
        <v>3</v>
      </c>
      <c r="F860" s="32">
        <v>0</v>
      </c>
      <c r="G860" s="27">
        <f t="shared" si="111"/>
        <v>65.288792296336254</v>
      </c>
      <c r="H860" s="9">
        <f t="shared" si="112"/>
        <v>0.98171946674683885</v>
      </c>
      <c r="I860" s="10">
        <f t="shared" si="113"/>
        <v>12.473118279569892</v>
      </c>
      <c r="J860" s="11">
        <f t="shared" si="114"/>
        <v>12.473118279569892</v>
      </c>
      <c r="K860" s="12">
        <f t="shared" si="115"/>
        <v>45.325634602353773</v>
      </c>
      <c r="L860" s="12">
        <f t="shared" si="116"/>
        <v>45.325634602353773</v>
      </c>
      <c r="M860" s="13">
        <f t="shared" si="117"/>
        <v>1.3000000000000007</v>
      </c>
      <c r="N860" s="2">
        <f t="shared" si="118"/>
        <v>65.288792296336254</v>
      </c>
    </row>
    <row r="861" spans="1:14" x14ac:dyDescent="0.35">
      <c r="A861" s="28" t="s">
        <v>560</v>
      </c>
      <c r="B861" s="29">
        <v>1.6</v>
      </c>
      <c r="C861" s="30">
        <v>6.78</v>
      </c>
      <c r="D861" s="31">
        <v>6.96</v>
      </c>
      <c r="E861" s="28">
        <v>3</v>
      </c>
      <c r="F861" s="32">
        <v>0</v>
      </c>
      <c r="G861" s="27">
        <f t="shared" si="111"/>
        <v>76.715978379702804</v>
      </c>
      <c r="H861" s="9">
        <f t="shared" si="112"/>
        <v>0.98171946674683885</v>
      </c>
      <c r="I861" s="10">
        <f t="shared" si="113"/>
        <v>72.5</v>
      </c>
      <c r="J861" s="11">
        <f t="shared" si="114"/>
        <v>72.5</v>
      </c>
      <c r="K861" s="12">
        <f t="shared" si="115"/>
        <v>11.177479791451425</v>
      </c>
      <c r="L861" s="12">
        <f t="shared" si="116"/>
        <v>11.177479791451425</v>
      </c>
      <c r="M861" s="13">
        <f t="shared" si="117"/>
        <v>1</v>
      </c>
      <c r="N861" s="2">
        <f t="shared" si="118"/>
        <v>76.715978379702804</v>
      </c>
    </row>
    <row r="862" spans="1:14" x14ac:dyDescent="0.35">
      <c r="A862" s="28" t="s">
        <v>560</v>
      </c>
      <c r="B862" s="29">
        <v>1.6</v>
      </c>
      <c r="C862" s="30">
        <v>6.78</v>
      </c>
      <c r="D862" s="31">
        <v>6.96</v>
      </c>
      <c r="E862" s="28">
        <v>3.2</v>
      </c>
      <c r="F862" s="32">
        <v>0</v>
      </c>
      <c r="G862" s="27">
        <f t="shared" si="111"/>
        <v>75.9932220641182</v>
      </c>
      <c r="H862" s="9">
        <f t="shared" si="112"/>
        <v>0.89303923354085424</v>
      </c>
      <c r="I862" s="10">
        <f t="shared" si="113"/>
        <v>72.5</v>
      </c>
      <c r="J862" s="11">
        <f t="shared" si="114"/>
        <v>72.5</v>
      </c>
      <c r="K862" s="12">
        <f t="shared" si="115"/>
        <v>10.730200737755416</v>
      </c>
      <c r="L862" s="12">
        <f t="shared" si="116"/>
        <v>10.730200737755416</v>
      </c>
      <c r="M862" s="13">
        <f t="shared" si="117"/>
        <v>1</v>
      </c>
      <c r="N862" s="2">
        <f t="shared" si="118"/>
        <v>75.9932220641182</v>
      </c>
    </row>
    <row r="863" spans="1:14" x14ac:dyDescent="0.35">
      <c r="A863" s="28" t="s">
        <v>560</v>
      </c>
      <c r="B863" s="29">
        <v>1.6</v>
      </c>
      <c r="C863" s="30">
        <v>6.78</v>
      </c>
      <c r="D863" s="31">
        <v>6.96</v>
      </c>
      <c r="E863" s="28">
        <v>2.65</v>
      </c>
      <c r="F863" s="32">
        <v>0</v>
      </c>
      <c r="G863" s="27">
        <f t="shared" si="111"/>
        <v>78.089487410144571</v>
      </c>
      <c r="H863" s="9">
        <f t="shared" si="112"/>
        <v>1.1447589666242659</v>
      </c>
      <c r="I863" s="10">
        <f t="shared" si="113"/>
        <v>72.5</v>
      </c>
      <c r="J863" s="11">
        <f t="shared" si="114"/>
        <v>72.5</v>
      </c>
      <c r="K863" s="12">
        <f t="shared" si="115"/>
        <v>12.049021888400137</v>
      </c>
      <c r="L863" s="12">
        <f t="shared" si="116"/>
        <v>12.049021888400137</v>
      </c>
      <c r="M863" s="13">
        <f t="shared" si="117"/>
        <v>1</v>
      </c>
      <c r="N863" s="2">
        <f t="shared" si="118"/>
        <v>78.089487410144571</v>
      </c>
    </row>
    <row r="864" spans="1:14" x14ac:dyDescent="0.35">
      <c r="A864" s="28" t="s">
        <v>561</v>
      </c>
      <c r="B864" s="29">
        <v>11.4</v>
      </c>
      <c r="C864" s="30">
        <v>6.04</v>
      </c>
      <c r="D864" s="31">
        <v>9.11</v>
      </c>
      <c r="E864" s="28">
        <v>2.5</v>
      </c>
      <c r="F864" s="32">
        <v>0</v>
      </c>
      <c r="G864" s="27">
        <f t="shared" si="111"/>
        <v>61.67541783457493</v>
      </c>
      <c r="H864" s="9">
        <f t="shared" si="112"/>
        <v>1.2176207188103867</v>
      </c>
      <c r="I864" s="10">
        <f t="shared" si="113"/>
        <v>10.175438596491228</v>
      </c>
      <c r="J864" s="11">
        <f t="shared" si="114"/>
        <v>10.175438596491228</v>
      </c>
      <c r="K864" s="12">
        <f t="shared" si="115"/>
        <v>33.536994817620574</v>
      </c>
      <c r="L864" s="12">
        <f t="shared" si="116"/>
        <v>33.536994817620574</v>
      </c>
      <c r="M864" s="13">
        <f t="shared" si="117"/>
        <v>3.0699999999999994</v>
      </c>
      <c r="N864" s="2">
        <f t="shared" si="118"/>
        <v>61.67541783457493</v>
      </c>
    </row>
    <row r="865" spans="1:14" x14ac:dyDescent="0.35">
      <c r="A865" s="28" t="s">
        <v>562</v>
      </c>
      <c r="B865" s="29">
        <v>15.8</v>
      </c>
      <c r="C865" s="30">
        <v>8.36</v>
      </c>
      <c r="D865" s="31">
        <v>9.5299999999999994</v>
      </c>
      <c r="E865" s="28">
        <v>2.65</v>
      </c>
      <c r="F865" s="32">
        <v>0</v>
      </c>
      <c r="G865" s="27">
        <f t="shared" si="111"/>
        <v>52.27034889664742</v>
      </c>
      <c r="H865" s="9">
        <f t="shared" si="112"/>
        <v>1.1447589666242659</v>
      </c>
      <c r="I865" s="10">
        <f t="shared" si="113"/>
        <v>7.3417721518987342</v>
      </c>
      <c r="J865" s="11">
        <f t="shared" si="114"/>
        <v>7.3417721518987342</v>
      </c>
      <c r="K865" s="12">
        <f t="shared" si="115"/>
        <v>39.350639383296254</v>
      </c>
      <c r="L865" s="12">
        <f t="shared" si="116"/>
        <v>39.350639383296254</v>
      </c>
      <c r="M865" s="13">
        <f t="shared" si="117"/>
        <v>1.17</v>
      </c>
      <c r="N865" s="2">
        <f t="shared" si="118"/>
        <v>52.27034889664742</v>
      </c>
    </row>
    <row r="866" spans="1:14" x14ac:dyDescent="0.35">
      <c r="A866" s="28" t="s">
        <v>563</v>
      </c>
      <c r="B866" s="29">
        <v>4.4000000000000004</v>
      </c>
      <c r="C866" s="30">
        <v>8.14</v>
      </c>
      <c r="D866" s="31">
        <v>8.93</v>
      </c>
      <c r="E866" s="28">
        <v>2.8</v>
      </c>
      <c r="F866" s="32">
        <v>0</v>
      </c>
      <c r="G866" s="27">
        <f t="shared" si="111"/>
        <v>60.97037820813388</v>
      </c>
      <c r="H866" s="9">
        <f t="shared" si="112"/>
        <v>1.073678201352156</v>
      </c>
      <c r="I866" s="10">
        <f t="shared" si="113"/>
        <v>26.36363636363636</v>
      </c>
      <c r="J866" s="11">
        <f t="shared" si="114"/>
        <v>26.36363636363636</v>
      </c>
      <c r="K866" s="12">
        <f t="shared" si="115"/>
        <v>28.889208298126853</v>
      </c>
      <c r="L866" s="12">
        <f t="shared" si="116"/>
        <v>28.889208298126857</v>
      </c>
      <c r="M866" s="13">
        <f t="shared" si="117"/>
        <v>1</v>
      </c>
      <c r="N866" s="2">
        <f t="shared" si="118"/>
        <v>60.97037820813388</v>
      </c>
    </row>
    <row r="867" spans="1:14" x14ac:dyDescent="0.35">
      <c r="A867" s="28" t="s">
        <v>564</v>
      </c>
      <c r="B867" s="29">
        <v>1.7</v>
      </c>
      <c r="C867" s="30">
        <v>6.3</v>
      </c>
      <c r="D867" s="31">
        <v>7.4</v>
      </c>
      <c r="E867" s="28">
        <v>3</v>
      </c>
      <c r="F867" s="32">
        <v>0</v>
      </c>
      <c r="G867" s="27">
        <f t="shared" si="111"/>
        <v>79.366672122666102</v>
      </c>
      <c r="H867" s="9">
        <f t="shared" si="112"/>
        <v>0.98171946674683885</v>
      </c>
      <c r="I867" s="10">
        <f t="shared" si="113"/>
        <v>68.235294117647058</v>
      </c>
      <c r="J867" s="11">
        <f t="shared" si="114"/>
        <v>68.235294117647058</v>
      </c>
      <c r="K867" s="12">
        <f t="shared" si="115"/>
        <v>13.688122819569132</v>
      </c>
      <c r="L867" s="12">
        <f t="shared" si="116"/>
        <v>13.688122819569132</v>
      </c>
      <c r="M867" s="13">
        <f t="shared" si="117"/>
        <v>1.1000000000000005</v>
      </c>
      <c r="N867" s="2">
        <f t="shared" si="118"/>
        <v>79.366672122666102</v>
      </c>
    </row>
    <row r="868" spans="1:14" x14ac:dyDescent="0.35">
      <c r="A868" s="28" t="s">
        <v>565</v>
      </c>
      <c r="B868" s="29">
        <v>7</v>
      </c>
      <c r="C868" s="30">
        <v>4.5999999999999996</v>
      </c>
      <c r="D868" s="31">
        <v>8.5</v>
      </c>
      <c r="E868" s="28">
        <v>3</v>
      </c>
      <c r="F868" s="32">
        <v>0</v>
      </c>
      <c r="G868" s="27">
        <f t="shared" si="111"/>
        <v>62.622086528254258</v>
      </c>
      <c r="H868" s="9">
        <f t="shared" si="112"/>
        <v>0.98171946674683885</v>
      </c>
      <c r="I868" s="10">
        <f t="shared" si="113"/>
        <v>16.571428571428573</v>
      </c>
      <c r="J868" s="11">
        <f t="shared" si="114"/>
        <v>16.571428571428573</v>
      </c>
      <c r="K868" s="12">
        <f t="shared" si="115"/>
        <v>22.716629418754241</v>
      </c>
      <c r="L868" s="12">
        <f t="shared" si="116"/>
        <v>22.716629418754241</v>
      </c>
      <c r="M868" s="13">
        <f t="shared" si="117"/>
        <v>3.9000000000000004</v>
      </c>
      <c r="N868" s="2">
        <f t="shared" si="118"/>
        <v>62.622086528254258</v>
      </c>
    </row>
    <row r="869" spans="1:14" x14ac:dyDescent="0.35">
      <c r="A869" s="28" t="s">
        <v>566</v>
      </c>
      <c r="B869" s="29">
        <v>1.6</v>
      </c>
      <c r="C869" s="30">
        <v>9.08</v>
      </c>
      <c r="D869" s="31">
        <v>9.5500000000000007</v>
      </c>
      <c r="E869" s="28">
        <v>3</v>
      </c>
      <c r="F869" s="32">
        <v>0</v>
      </c>
      <c r="G869" s="27">
        <f t="shared" si="111"/>
        <v>107.30026182939056</v>
      </c>
      <c r="H869" s="9">
        <f t="shared" si="112"/>
        <v>0.98171946674683885</v>
      </c>
      <c r="I869" s="10">
        <f t="shared" si="113"/>
        <v>72.5</v>
      </c>
      <c r="J869" s="11">
        <f t="shared" si="114"/>
        <v>72.5</v>
      </c>
      <c r="K869" s="12">
        <f t="shared" si="115"/>
        <v>36.842058969296559</v>
      </c>
      <c r="L869" s="12">
        <f t="shared" si="116"/>
        <v>36.842058969296559</v>
      </c>
      <c r="M869" s="13">
        <f t="shared" si="117"/>
        <v>1</v>
      </c>
      <c r="N869" s="2">
        <f t="shared" si="118"/>
        <v>107.30026182939056</v>
      </c>
    </row>
    <row r="870" spans="1:14" x14ac:dyDescent="0.35">
      <c r="A870" s="28" t="s">
        <v>567</v>
      </c>
      <c r="B870" s="29">
        <v>4.2</v>
      </c>
      <c r="C870" s="30">
        <v>7.2</v>
      </c>
      <c r="D870" s="31">
        <v>8.8000000000000007</v>
      </c>
      <c r="E870" s="28">
        <v>2.8</v>
      </c>
      <c r="F870" s="32">
        <v>0</v>
      </c>
      <c r="G870" s="27">
        <f t="shared" si="111"/>
        <v>67.477196462649573</v>
      </c>
      <c r="H870" s="9">
        <f t="shared" si="112"/>
        <v>1.073678201352156</v>
      </c>
      <c r="I870" s="10">
        <f t="shared" si="113"/>
        <v>27.619047619047617</v>
      </c>
      <c r="J870" s="11">
        <f t="shared" si="114"/>
        <v>27.619047619047617</v>
      </c>
      <c r="K870" s="12">
        <f t="shared" si="115"/>
        <v>27.210444747787033</v>
      </c>
      <c r="L870" s="12">
        <f t="shared" si="116"/>
        <v>27.210444747787033</v>
      </c>
      <c r="M870" s="13">
        <f t="shared" si="117"/>
        <v>1.6000000000000005</v>
      </c>
      <c r="N870" s="2">
        <f t="shared" si="118"/>
        <v>67.477196462649573</v>
      </c>
    </row>
    <row r="871" spans="1:14" x14ac:dyDescent="0.35">
      <c r="A871" s="28" t="s">
        <v>568</v>
      </c>
      <c r="B871" s="29">
        <v>2.6</v>
      </c>
      <c r="C871" s="30">
        <v>7.72</v>
      </c>
      <c r="D871" s="31">
        <v>8.2799999999999994</v>
      </c>
      <c r="E871" s="28">
        <v>3</v>
      </c>
      <c r="F871" s="32">
        <v>0</v>
      </c>
      <c r="G871" s="27">
        <f t="shared" si="111"/>
        <v>67.85666668100562</v>
      </c>
      <c r="H871" s="9">
        <f t="shared" si="112"/>
        <v>0.98171946674683885</v>
      </c>
      <c r="I871" s="10">
        <f t="shared" si="113"/>
        <v>44.615384615384613</v>
      </c>
      <c r="J871" s="11">
        <f t="shared" si="114"/>
        <v>44.615384615384613</v>
      </c>
      <c r="K871" s="12">
        <f t="shared" si="115"/>
        <v>20.527870219001819</v>
      </c>
      <c r="L871" s="12">
        <f t="shared" si="116"/>
        <v>20.527870219001819</v>
      </c>
      <c r="M871" s="13">
        <f t="shared" si="117"/>
        <v>1</v>
      </c>
      <c r="N871" s="2">
        <f t="shared" si="118"/>
        <v>67.85666668100562</v>
      </c>
    </row>
    <row r="872" spans="1:14" x14ac:dyDescent="0.35">
      <c r="A872" s="28" t="s">
        <v>569</v>
      </c>
      <c r="B872" s="29">
        <v>18.100000000000001</v>
      </c>
      <c r="C872" s="30">
        <v>9.6</v>
      </c>
      <c r="D872" s="31">
        <v>10.33</v>
      </c>
      <c r="E872" s="28">
        <v>3.2</v>
      </c>
      <c r="F872" s="32">
        <v>0.25</v>
      </c>
      <c r="G872" s="27">
        <f t="shared" si="111"/>
        <v>60.799932606357643</v>
      </c>
      <c r="H872" s="9">
        <f t="shared" si="112"/>
        <v>0.89303923354085424</v>
      </c>
      <c r="I872" s="10">
        <f t="shared" si="113"/>
        <v>6.4088397790055245</v>
      </c>
      <c r="J872" s="11">
        <f t="shared" si="114"/>
        <v>6.4088397790055245</v>
      </c>
      <c r="K872" s="12">
        <f t="shared" si="115"/>
        <v>50.653311936336436</v>
      </c>
      <c r="L872" s="12">
        <f t="shared" si="116"/>
        <v>52.212238850218739</v>
      </c>
      <c r="M872" s="13">
        <f t="shared" si="117"/>
        <v>1</v>
      </c>
      <c r="N872" s="2">
        <f t="shared" si="118"/>
        <v>60.799932606357643</v>
      </c>
    </row>
    <row r="873" spans="1:14" x14ac:dyDescent="0.35">
      <c r="A873" s="28" t="s">
        <v>570</v>
      </c>
      <c r="B873" s="29">
        <v>9.9</v>
      </c>
      <c r="C873" s="30">
        <v>6.82</v>
      </c>
      <c r="D873" s="31">
        <v>9.68</v>
      </c>
      <c r="E873" s="28">
        <v>3</v>
      </c>
      <c r="F873" s="32">
        <v>0</v>
      </c>
      <c r="G873" s="27">
        <f t="shared" si="111"/>
        <v>68.436684003074447</v>
      </c>
      <c r="H873" s="9">
        <f t="shared" si="112"/>
        <v>0.98171946674683885</v>
      </c>
      <c r="I873" s="10">
        <f t="shared" si="113"/>
        <v>11.717171717171716</v>
      </c>
      <c r="J873" s="11">
        <f t="shared" si="114"/>
        <v>11.717171717171716</v>
      </c>
      <c r="K873" s="12">
        <f t="shared" si="115"/>
        <v>39.115050325755561</v>
      </c>
      <c r="L873" s="12">
        <f t="shared" si="116"/>
        <v>39.115050325755561</v>
      </c>
      <c r="M873" s="13">
        <f t="shared" si="117"/>
        <v>2.8599999999999994</v>
      </c>
      <c r="N873" s="2">
        <f t="shared" si="118"/>
        <v>68.436684003074447</v>
      </c>
    </row>
    <row r="874" spans="1:14" x14ac:dyDescent="0.35">
      <c r="A874" s="28" t="s">
        <v>571</v>
      </c>
      <c r="B874" s="29">
        <v>9.4</v>
      </c>
      <c r="C874" s="30">
        <v>9.4</v>
      </c>
      <c r="D874" s="31">
        <v>9.8000000000000007</v>
      </c>
      <c r="E874" s="28">
        <v>2.8</v>
      </c>
      <c r="F874" s="32">
        <v>0</v>
      </c>
      <c r="G874" s="27">
        <f t="shared" si="111"/>
        <v>60.131203163448546</v>
      </c>
      <c r="H874" s="9">
        <f t="shared" si="112"/>
        <v>1.073678201352156</v>
      </c>
      <c r="I874" s="10">
        <f t="shared" si="113"/>
        <v>12.340425531914892</v>
      </c>
      <c r="J874" s="11">
        <f t="shared" si="114"/>
        <v>12.340425531914892</v>
      </c>
      <c r="K874" s="12">
        <f t="shared" si="115"/>
        <v>43.12564864460694</v>
      </c>
      <c r="L874" s="12">
        <f t="shared" si="116"/>
        <v>43.12564864460694</v>
      </c>
      <c r="M874" s="13">
        <f t="shared" si="117"/>
        <v>1</v>
      </c>
      <c r="N874" s="2">
        <f t="shared" si="118"/>
        <v>60.131203163448546</v>
      </c>
    </row>
    <row r="875" spans="1:14" x14ac:dyDescent="0.35">
      <c r="A875" s="28" t="s">
        <v>572</v>
      </c>
      <c r="B875" s="29">
        <v>3.6</v>
      </c>
      <c r="C875" s="30">
        <v>9.1</v>
      </c>
      <c r="D875" s="31">
        <v>9.4</v>
      </c>
      <c r="E875" s="28">
        <v>3</v>
      </c>
      <c r="F875" s="32">
        <v>0</v>
      </c>
      <c r="G875" s="27">
        <f t="shared" si="111"/>
        <v>72.131436776640882</v>
      </c>
      <c r="H875" s="9">
        <f t="shared" si="112"/>
        <v>0.98171946674683885</v>
      </c>
      <c r="I875" s="10">
        <f t="shared" si="113"/>
        <v>32.222222222222221</v>
      </c>
      <c r="J875" s="11">
        <f t="shared" si="114"/>
        <v>32.222222222222221</v>
      </c>
      <c r="K875" s="12">
        <f t="shared" si="115"/>
        <v>34.383009983312384</v>
      </c>
      <c r="L875" s="12">
        <f t="shared" si="116"/>
        <v>34.383009983312384</v>
      </c>
      <c r="M875" s="13">
        <f t="shared" si="117"/>
        <v>1</v>
      </c>
      <c r="N875" s="2">
        <f t="shared" si="118"/>
        <v>72.131436776640882</v>
      </c>
    </row>
    <row r="876" spans="1:14" x14ac:dyDescent="0.35">
      <c r="A876" s="28" t="s">
        <v>573</v>
      </c>
      <c r="B876" s="29">
        <v>20.399999999999999</v>
      </c>
      <c r="C876" s="30">
        <v>10.06</v>
      </c>
      <c r="D876" s="31">
        <v>10.29</v>
      </c>
      <c r="E876" s="28">
        <v>3.2</v>
      </c>
      <c r="F876" s="32">
        <v>0.25</v>
      </c>
      <c r="G876" s="27">
        <f t="shared" si="111"/>
        <v>59.088051401980564</v>
      </c>
      <c r="H876" s="9">
        <f t="shared" si="112"/>
        <v>0.89303923354085424</v>
      </c>
      <c r="I876" s="10">
        <f t="shared" si="113"/>
        <v>5.6862745098039218</v>
      </c>
      <c r="J876" s="11">
        <f t="shared" si="114"/>
        <v>5.6862745098039218</v>
      </c>
      <c r="K876" s="12">
        <f t="shared" si="115"/>
        <v>49.728784800647951</v>
      </c>
      <c r="L876" s="12">
        <f t="shared" si="116"/>
        <v>51.259258091670389</v>
      </c>
      <c r="M876" s="13">
        <f t="shared" si="117"/>
        <v>1</v>
      </c>
      <c r="N876" s="2">
        <f t="shared" si="118"/>
        <v>59.088051401980564</v>
      </c>
    </row>
    <row r="877" spans="1:14" x14ac:dyDescent="0.35">
      <c r="A877" s="28" t="s">
        <v>574</v>
      </c>
      <c r="B877" s="29">
        <v>9.5</v>
      </c>
      <c r="C877" s="30">
        <v>6.22</v>
      </c>
      <c r="D877" s="31">
        <v>9.66</v>
      </c>
      <c r="E877" s="28">
        <v>3</v>
      </c>
      <c r="F877" s="32">
        <v>0</v>
      </c>
      <c r="G877" s="27">
        <f t="shared" si="111"/>
        <v>71.300363923356784</v>
      </c>
      <c r="H877" s="9">
        <f t="shared" si="112"/>
        <v>0.98171946674683885</v>
      </c>
      <c r="I877" s="10">
        <f t="shared" si="113"/>
        <v>12.210526315789474</v>
      </c>
      <c r="J877" s="11">
        <f t="shared" si="114"/>
        <v>12.210526315789474</v>
      </c>
      <c r="K877" s="12">
        <f t="shared" si="115"/>
        <v>38.756441388846881</v>
      </c>
      <c r="L877" s="12">
        <f t="shared" si="116"/>
        <v>38.756441388846881</v>
      </c>
      <c r="M877" s="13">
        <f t="shared" si="117"/>
        <v>3.4400000000000004</v>
      </c>
      <c r="N877" s="2">
        <f t="shared" si="118"/>
        <v>71.300363923356784</v>
      </c>
    </row>
    <row r="878" spans="1:14" x14ac:dyDescent="0.35">
      <c r="A878" s="28" t="s">
        <v>575</v>
      </c>
      <c r="B878" s="29">
        <v>11.8</v>
      </c>
      <c r="C878" s="30">
        <v>8.4</v>
      </c>
      <c r="D878" s="31">
        <v>10.62</v>
      </c>
      <c r="E878" s="28">
        <v>3.2</v>
      </c>
      <c r="F878" s="32">
        <v>0.25</v>
      </c>
      <c r="G878" s="27">
        <f t="shared" si="111"/>
        <v>79.709491201207058</v>
      </c>
      <c r="H878" s="9">
        <f t="shared" si="112"/>
        <v>0.89303923354085424</v>
      </c>
      <c r="I878" s="10">
        <f t="shared" si="113"/>
        <v>9.8305084745762699</v>
      </c>
      <c r="J878" s="11">
        <f t="shared" si="114"/>
        <v>9.7789015253326941</v>
      </c>
      <c r="K878" s="12">
        <f t="shared" si="115"/>
        <v>57.890572797387016</v>
      </c>
      <c r="L878" s="12">
        <f t="shared" si="116"/>
        <v>59.672236592783776</v>
      </c>
      <c r="M878" s="13">
        <f t="shared" si="117"/>
        <v>2.2199999999999989</v>
      </c>
      <c r="N878" s="2">
        <f t="shared" si="118"/>
        <v>79.709491201207058</v>
      </c>
    </row>
    <row r="879" spans="1:14" x14ac:dyDescent="0.35">
      <c r="A879" s="28" t="s">
        <v>576</v>
      </c>
      <c r="B879" s="29">
        <v>9.1999999999999993</v>
      </c>
      <c r="C879" s="30">
        <v>9.2100000000000009</v>
      </c>
      <c r="D879" s="31">
        <v>9.4</v>
      </c>
      <c r="E879" s="28">
        <v>3.2</v>
      </c>
      <c r="F879" s="32">
        <v>0.25</v>
      </c>
      <c r="G879" s="27">
        <f t="shared" si="111"/>
        <v>51.615850771552203</v>
      </c>
      <c r="H879" s="9">
        <f t="shared" si="112"/>
        <v>0.89303923354085424</v>
      </c>
      <c r="I879" s="10">
        <f t="shared" si="113"/>
        <v>12.608695652173914</v>
      </c>
      <c r="J879" s="11">
        <f t="shared" si="114"/>
        <v>12.557088702930338</v>
      </c>
      <c r="K879" s="12">
        <f t="shared" si="115"/>
        <v>33.007136310937845</v>
      </c>
      <c r="L879" s="12">
        <f t="shared" si="116"/>
        <v>34.022977352289196</v>
      </c>
      <c r="M879" s="13">
        <f t="shared" si="117"/>
        <v>1</v>
      </c>
      <c r="N879" s="2">
        <f t="shared" si="118"/>
        <v>51.615850771552203</v>
      </c>
    </row>
    <row r="880" spans="1:14" x14ac:dyDescent="0.35">
      <c r="A880" s="28" t="s">
        <v>577</v>
      </c>
      <c r="B880" s="29">
        <v>25.7</v>
      </c>
      <c r="C880" s="30">
        <v>9.1300000000000008</v>
      </c>
      <c r="D880" s="31">
        <v>9.86</v>
      </c>
      <c r="E880" s="28">
        <v>2.8</v>
      </c>
      <c r="F880" s="32">
        <v>0</v>
      </c>
      <c r="G880" s="27">
        <f t="shared" si="111"/>
        <v>51.62566260632947</v>
      </c>
      <c r="H880" s="9">
        <f t="shared" si="112"/>
        <v>1.073678201352156</v>
      </c>
      <c r="I880" s="10">
        <f t="shared" si="113"/>
        <v>4.5136186770428015</v>
      </c>
      <c r="J880" s="11">
        <f t="shared" si="114"/>
        <v>4.5136186770428015</v>
      </c>
      <c r="K880" s="12">
        <f t="shared" si="115"/>
        <v>44.33386967393178</v>
      </c>
      <c r="L880" s="12">
        <f t="shared" si="116"/>
        <v>44.33386967393178</v>
      </c>
      <c r="M880" s="13">
        <f t="shared" si="117"/>
        <v>1</v>
      </c>
      <c r="N880" s="2">
        <f t="shared" si="118"/>
        <v>51.62566260632947</v>
      </c>
    </row>
    <row r="881" spans="1:14" x14ac:dyDescent="0.35">
      <c r="A881" s="28" t="s">
        <v>578</v>
      </c>
      <c r="B881" s="29">
        <v>1.4</v>
      </c>
      <c r="C881" s="30">
        <v>8.5399999999999991</v>
      </c>
      <c r="D881" s="31">
        <v>8.65</v>
      </c>
      <c r="E881" s="28">
        <v>3.2</v>
      </c>
      <c r="F881" s="32">
        <v>0.25</v>
      </c>
      <c r="G881" s="27">
        <f t="shared" si="111"/>
        <v>100.7838336734723</v>
      </c>
      <c r="H881" s="9">
        <f t="shared" si="112"/>
        <v>0.89303923354085424</v>
      </c>
      <c r="I881" s="10">
        <f t="shared" si="113"/>
        <v>82.857142857142861</v>
      </c>
      <c r="J881" s="11">
        <f t="shared" si="114"/>
        <v>82.547501161681396</v>
      </c>
      <c r="K881" s="12">
        <f t="shared" si="115"/>
        <v>23.367263005921046</v>
      </c>
      <c r="L881" s="12">
        <f t="shared" si="116"/>
        <v>24.086423388750127</v>
      </c>
      <c r="M881" s="13">
        <f t="shared" si="117"/>
        <v>1</v>
      </c>
      <c r="N881" s="2">
        <f t="shared" si="118"/>
        <v>100.7838336734723</v>
      </c>
    </row>
    <row r="882" spans="1:14" x14ac:dyDescent="0.35">
      <c r="A882" s="28" t="s">
        <v>579</v>
      </c>
      <c r="B882" s="29">
        <v>8</v>
      </c>
      <c r="C882" s="30">
        <v>6.33</v>
      </c>
      <c r="D882" s="31">
        <v>9.49</v>
      </c>
      <c r="E882" s="28">
        <v>2.8</v>
      </c>
      <c r="F882" s="32">
        <v>0</v>
      </c>
      <c r="G882" s="27">
        <f t="shared" si="111"/>
        <v>72.124513979750844</v>
      </c>
      <c r="H882" s="9">
        <f t="shared" si="112"/>
        <v>1.073678201352156</v>
      </c>
      <c r="I882" s="10">
        <f t="shared" si="113"/>
        <v>14.5</v>
      </c>
      <c r="J882" s="11">
        <f t="shared" si="114"/>
        <v>14.5</v>
      </c>
      <c r="K882" s="12">
        <f t="shared" si="115"/>
        <v>37.388293242218197</v>
      </c>
      <c r="L882" s="12">
        <f t="shared" si="116"/>
        <v>37.388293242218197</v>
      </c>
      <c r="M882" s="13">
        <f t="shared" si="117"/>
        <v>3.16</v>
      </c>
      <c r="N882" s="2">
        <f t="shared" si="118"/>
        <v>72.124513979750844</v>
      </c>
    </row>
    <row r="883" spans="1:14" x14ac:dyDescent="0.35">
      <c r="A883" s="28" t="s">
        <v>580</v>
      </c>
      <c r="B883" s="29">
        <v>4.9000000000000004</v>
      </c>
      <c r="C883" s="30">
        <v>7.7</v>
      </c>
      <c r="D883" s="31">
        <v>7.9</v>
      </c>
      <c r="E883" s="28">
        <v>2.5</v>
      </c>
      <c r="F883" s="32">
        <v>0</v>
      </c>
      <c r="G883" s="27">
        <f t="shared" si="111"/>
        <v>47.129698365388762</v>
      </c>
      <c r="H883" s="9">
        <f t="shared" si="112"/>
        <v>1.2176207188103867</v>
      </c>
      <c r="I883" s="10">
        <f t="shared" si="113"/>
        <v>23.673469387755102</v>
      </c>
      <c r="J883" s="11">
        <f t="shared" si="114"/>
        <v>23.673469387755102</v>
      </c>
      <c r="K883" s="12">
        <f t="shared" si="115"/>
        <v>19.209857522725397</v>
      </c>
      <c r="L883" s="12">
        <f t="shared" si="116"/>
        <v>19.209857522725397</v>
      </c>
      <c r="M883" s="13">
        <f t="shared" si="117"/>
        <v>1</v>
      </c>
      <c r="N883" s="2">
        <f t="shared" si="118"/>
        <v>47.129698365388762</v>
      </c>
    </row>
    <row r="884" spans="1:14" x14ac:dyDescent="0.35">
      <c r="A884" s="28" t="s">
        <v>580</v>
      </c>
      <c r="B884" s="29">
        <v>4.9000000000000004</v>
      </c>
      <c r="C884" s="30">
        <v>7.69</v>
      </c>
      <c r="D884" s="31">
        <v>7.89</v>
      </c>
      <c r="E884" s="28">
        <v>2.65</v>
      </c>
      <c r="F884" s="32">
        <v>0</v>
      </c>
      <c r="G884" s="27">
        <f t="shared" si="111"/>
        <v>46.209411190578166</v>
      </c>
      <c r="H884" s="9">
        <f t="shared" si="112"/>
        <v>1.1447589666242659</v>
      </c>
      <c r="I884" s="10">
        <f t="shared" si="113"/>
        <v>23.673469387755102</v>
      </c>
      <c r="J884" s="11">
        <f t="shared" si="114"/>
        <v>23.673469387755102</v>
      </c>
      <c r="K884" s="12">
        <f t="shared" si="115"/>
        <v>18.490633616059281</v>
      </c>
      <c r="L884" s="12">
        <f t="shared" si="116"/>
        <v>18.490633616059281</v>
      </c>
      <c r="M884" s="13">
        <f t="shared" si="117"/>
        <v>1</v>
      </c>
      <c r="N884" s="2">
        <f t="shared" si="118"/>
        <v>46.209411190578166</v>
      </c>
    </row>
    <row r="885" spans="1:14" x14ac:dyDescent="0.35">
      <c r="A885" s="28" t="s">
        <v>580</v>
      </c>
      <c r="B885" s="29">
        <v>4.9000000000000004</v>
      </c>
      <c r="C885" s="30">
        <v>7.69</v>
      </c>
      <c r="D885" s="31">
        <v>7.89</v>
      </c>
      <c r="E885" s="28">
        <v>2.5</v>
      </c>
      <c r="F885" s="32">
        <v>0</v>
      </c>
      <c r="G885" s="27">
        <f t="shared" si="111"/>
        <v>47.017570233088364</v>
      </c>
      <c r="H885" s="9">
        <f t="shared" si="112"/>
        <v>1.2176207188103867</v>
      </c>
      <c r="I885" s="10">
        <f t="shared" si="113"/>
        <v>23.673469387755102</v>
      </c>
      <c r="J885" s="11">
        <f t="shared" si="114"/>
        <v>23.673469387755102</v>
      </c>
      <c r="K885" s="12">
        <f t="shared" si="115"/>
        <v>19.121596244671835</v>
      </c>
      <c r="L885" s="12">
        <f t="shared" si="116"/>
        <v>19.121596244671835</v>
      </c>
      <c r="M885" s="13">
        <f t="shared" si="117"/>
        <v>1</v>
      </c>
      <c r="N885" s="2">
        <f t="shared" si="118"/>
        <v>47.017570233088364</v>
      </c>
    </row>
    <row r="886" spans="1:14" x14ac:dyDescent="0.35">
      <c r="A886" s="28" t="s">
        <v>581</v>
      </c>
      <c r="B886" s="29">
        <v>6.1</v>
      </c>
      <c r="C886" s="30">
        <v>6.1</v>
      </c>
      <c r="D886" s="31">
        <v>8.1</v>
      </c>
      <c r="E886" s="28">
        <v>2.8</v>
      </c>
      <c r="F886" s="32">
        <v>0</v>
      </c>
      <c r="G886" s="27">
        <f t="shared" si="111"/>
        <v>52.420672297331294</v>
      </c>
      <c r="H886" s="9">
        <f t="shared" si="112"/>
        <v>1.073678201352156</v>
      </c>
      <c r="I886" s="10">
        <f t="shared" si="113"/>
        <v>19.016393442622952</v>
      </c>
      <c r="J886" s="11">
        <f t="shared" si="114"/>
        <v>19.016393442622952</v>
      </c>
      <c r="K886" s="12">
        <f t="shared" si="115"/>
        <v>19.712224664930563</v>
      </c>
      <c r="L886" s="12">
        <f t="shared" si="116"/>
        <v>19.712224664930563</v>
      </c>
      <c r="M886" s="13">
        <f t="shared" si="117"/>
        <v>2</v>
      </c>
      <c r="N886" s="2">
        <f t="shared" si="118"/>
        <v>52.420672297331294</v>
      </c>
    </row>
    <row r="887" spans="1:14" x14ac:dyDescent="0.35">
      <c r="A887" s="28" t="s">
        <v>582</v>
      </c>
      <c r="B887" s="29">
        <v>8.9</v>
      </c>
      <c r="C887" s="30">
        <v>9.6</v>
      </c>
      <c r="D887" s="31">
        <v>10.1</v>
      </c>
      <c r="E887" s="28">
        <v>2.65</v>
      </c>
      <c r="F887" s="32">
        <v>0</v>
      </c>
      <c r="G887" s="27">
        <f t="shared" si="111"/>
        <v>67.860201525593595</v>
      </c>
      <c r="H887" s="9">
        <f t="shared" si="112"/>
        <v>1.1447589666242659</v>
      </c>
      <c r="I887" s="10">
        <f t="shared" si="113"/>
        <v>13.033707865168539</v>
      </c>
      <c r="J887" s="11">
        <f t="shared" si="114"/>
        <v>13.033707865168539</v>
      </c>
      <c r="K887" s="12">
        <f t="shared" si="115"/>
        <v>51.162504202320463</v>
      </c>
      <c r="L887" s="12">
        <f t="shared" si="116"/>
        <v>51.162504202320463</v>
      </c>
      <c r="M887" s="13">
        <f t="shared" si="117"/>
        <v>1</v>
      </c>
      <c r="N887" s="2">
        <f t="shared" si="118"/>
        <v>67.860201525593595</v>
      </c>
    </row>
    <row r="888" spans="1:14" x14ac:dyDescent="0.35">
      <c r="A888" s="28" t="s">
        <v>582</v>
      </c>
      <c r="B888" s="29">
        <v>8.9</v>
      </c>
      <c r="C888" s="30">
        <v>9.6</v>
      </c>
      <c r="D888" s="31">
        <v>10.1</v>
      </c>
      <c r="E888" s="28">
        <v>2.5</v>
      </c>
      <c r="F888" s="32">
        <v>0</v>
      </c>
      <c r="G888" s="27">
        <f t="shared" si="111"/>
        <v>69.303899264433255</v>
      </c>
      <c r="H888" s="9">
        <f t="shared" si="112"/>
        <v>1.2176207188103867</v>
      </c>
      <c r="I888" s="10">
        <f t="shared" si="113"/>
        <v>13.033707865168539</v>
      </c>
      <c r="J888" s="11">
        <f t="shared" si="114"/>
        <v>13.033707865168539</v>
      </c>
      <c r="K888" s="12">
        <f t="shared" si="115"/>
        <v>52.908340976126858</v>
      </c>
      <c r="L888" s="12">
        <f t="shared" si="116"/>
        <v>52.908340976126858</v>
      </c>
      <c r="M888" s="13">
        <f t="shared" si="117"/>
        <v>1</v>
      </c>
      <c r="N888" s="2">
        <f t="shared" si="118"/>
        <v>69.303899264433255</v>
      </c>
    </row>
    <row r="889" spans="1:14" x14ac:dyDescent="0.35">
      <c r="A889" s="28" t="s">
        <v>582</v>
      </c>
      <c r="B889" s="29">
        <v>8.9</v>
      </c>
      <c r="C889" s="30">
        <v>9.6</v>
      </c>
      <c r="D889" s="31">
        <v>10.1</v>
      </c>
      <c r="E889" s="28">
        <v>2.5</v>
      </c>
      <c r="F889" s="32">
        <v>0</v>
      </c>
      <c r="G889" s="27">
        <f t="shared" si="111"/>
        <v>69.303899264433255</v>
      </c>
      <c r="H889" s="9">
        <f t="shared" si="112"/>
        <v>1.2176207188103867</v>
      </c>
      <c r="I889" s="10">
        <f t="shared" si="113"/>
        <v>13.033707865168539</v>
      </c>
      <c r="J889" s="11">
        <f t="shared" si="114"/>
        <v>13.033707865168539</v>
      </c>
      <c r="K889" s="12">
        <f t="shared" si="115"/>
        <v>52.908340976126858</v>
      </c>
      <c r="L889" s="12">
        <f t="shared" si="116"/>
        <v>52.908340976126858</v>
      </c>
      <c r="M889" s="13">
        <f t="shared" si="117"/>
        <v>1</v>
      </c>
      <c r="N889" s="2">
        <f t="shared" si="118"/>
        <v>69.303899264433255</v>
      </c>
    </row>
    <row r="890" spans="1:14" x14ac:dyDescent="0.35">
      <c r="A890" s="28" t="s">
        <v>583</v>
      </c>
      <c r="B890" s="29">
        <v>3.8</v>
      </c>
      <c r="C890" s="30">
        <v>9</v>
      </c>
      <c r="D890" s="31">
        <v>9.8699999999999992</v>
      </c>
      <c r="E890" s="28">
        <v>2.8</v>
      </c>
      <c r="F890" s="32">
        <v>0</v>
      </c>
      <c r="G890" s="27">
        <f t="shared" si="111"/>
        <v>80.033417438396086</v>
      </c>
      <c r="H890" s="9">
        <f t="shared" si="112"/>
        <v>1.073678201352156</v>
      </c>
      <c r="I890" s="10">
        <f t="shared" si="113"/>
        <v>30.526315789473685</v>
      </c>
      <c r="J890" s="11">
        <f t="shared" si="114"/>
        <v>30.526315789473685</v>
      </c>
      <c r="K890" s="12">
        <f t="shared" si="115"/>
        <v>44.538505518576294</v>
      </c>
      <c r="L890" s="12">
        <f t="shared" si="116"/>
        <v>44.538505518576294</v>
      </c>
      <c r="M890" s="13">
        <f t="shared" si="117"/>
        <v>1</v>
      </c>
      <c r="N890" s="2">
        <f t="shared" si="118"/>
        <v>80.033417438396086</v>
      </c>
    </row>
    <row r="891" spans="1:14" x14ac:dyDescent="0.35">
      <c r="A891" s="28" t="s">
        <v>584</v>
      </c>
      <c r="B891" s="29">
        <v>2.7</v>
      </c>
      <c r="C891" s="30">
        <v>7.7</v>
      </c>
      <c r="D891" s="31">
        <v>8.9</v>
      </c>
      <c r="E891" s="28">
        <v>2.5</v>
      </c>
      <c r="F891" s="32">
        <v>0</v>
      </c>
      <c r="G891" s="27">
        <f t="shared" si="111"/>
        <v>80.825028821440014</v>
      </c>
      <c r="H891" s="9">
        <f t="shared" si="112"/>
        <v>1.2176207188103867</v>
      </c>
      <c r="I891" s="10">
        <f t="shared" si="113"/>
        <v>42.962962962962962</v>
      </c>
      <c r="J891" s="11">
        <f t="shared" si="114"/>
        <v>42.962962962962962</v>
      </c>
      <c r="K891" s="12">
        <f t="shared" si="115"/>
        <v>30.44557241591539</v>
      </c>
      <c r="L891" s="12">
        <f t="shared" si="116"/>
        <v>30.44557241591539</v>
      </c>
      <c r="M891" s="13">
        <f t="shared" si="117"/>
        <v>1.2000000000000002</v>
      </c>
      <c r="N891" s="2">
        <f t="shared" si="118"/>
        <v>80.825028821440014</v>
      </c>
    </row>
    <row r="892" spans="1:14" x14ac:dyDescent="0.35">
      <c r="A892" s="28" t="s">
        <v>584</v>
      </c>
      <c r="B892" s="29">
        <v>2.7</v>
      </c>
      <c r="C892" s="30">
        <v>7.74</v>
      </c>
      <c r="D892" s="31">
        <v>8.9</v>
      </c>
      <c r="E892" s="28">
        <v>2.5</v>
      </c>
      <c r="F892" s="32">
        <v>0</v>
      </c>
      <c r="G892" s="27">
        <f t="shared" si="111"/>
        <v>80.231612958492235</v>
      </c>
      <c r="H892" s="9">
        <f t="shared" si="112"/>
        <v>1.2176207188103867</v>
      </c>
      <c r="I892" s="10">
        <f t="shared" si="113"/>
        <v>42.962962962962962</v>
      </c>
      <c r="J892" s="11">
        <f t="shared" si="114"/>
        <v>42.962962962962962</v>
      </c>
      <c r="K892" s="12">
        <f t="shared" si="115"/>
        <v>30.44557241591539</v>
      </c>
      <c r="L892" s="12">
        <f t="shared" si="116"/>
        <v>30.44557241591539</v>
      </c>
      <c r="M892" s="13">
        <f t="shared" si="117"/>
        <v>1.1600000000000001</v>
      </c>
      <c r="N892" s="2">
        <f t="shared" si="118"/>
        <v>80.231612958492235</v>
      </c>
    </row>
    <row r="893" spans="1:14" x14ac:dyDescent="0.35">
      <c r="A893" s="28" t="s">
        <v>584</v>
      </c>
      <c r="B893" s="29">
        <v>2.7</v>
      </c>
      <c r="C893" s="30">
        <v>7.74</v>
      </c>
      <c r="D893" s="31">
        <v>8.9</v>
      </c>
      <c r="E893" s="28">
        <v>2.65</v>
      </c>
      <c r="F893" s="32">
        <v>0</v>
      </c>
      <c r="G893" s="27">
        <f t="shared" si="111"/>
        <v>79.178063662871352</v>
      </c>
      <c r="H893" s="9">
        <f t="shared" si="112"/>
        <v>1.1447589666242659</v>
      </c>
      <c r="I893" s="10">
        <f t="shared" si="113"/>
        <v>42.962962962962962</v>
      </c>
      <c r="J893" s="11">
        <f t="shared" si="114"/>
        <v>42.962962962962962</v>
      </c>
      <c r="K893" s="12">
        <f t="shared" si="115"/>
        <v>29.44094821219533</v>
      </c>
      <c r="L893" s="12">
        <f t="shared" si="116"/>
        <v>29.44094821219533</v>
      </c>
      <c r="M893" s="13">
        <f t="shared" si="117"/>
        <v>1.1600000000000001</v>
      </c>
      <c r="N893" s="2">
        <f t="shared" si="118"/>
        <v>79.178063662871352</v>
      </c>
    </row>
    <row r="894" spans="1:14" x14ac:dyDescent="0.35">
      <c r="A894" s="28" t="s">
        <v>585</v>
      </c>
      <c r="B894" s="29">
        <v>3.3</v>
      </c>
      <c r="C894" s="30">
        <v>6.7</v>
      </c>
      <c r="D894" s="31">
        <v>8.6</v>
      </c>
      <c r="E894" s="28">
        <v>2.5</v>
      </c>
      <c r="F894" s="32">
        <v>0</v>
      </c>
      <c r="G894" s="27">
        <f t="shared" si="111"/>
        <v>77.188506557854211</v>
      </c>
      <c r="H894" s="9">
        <f t="shared" si="112"/>
        <v>1.2176207188103867</v>
      </c>
      <c r="I894" s="10">
        <f t="shared" si="113"/>
        <v>35.151515151515156</v>
      </c>
      <c r="J894" s="11">
        <f t="shared" si="114"/>
        <v>35.151515151515156</v>
      </c>
      <c r="K894" s="12">
        <f t="shared" si="115"/>
        <v>26.516985049633483</v>
      </c>
      <c r="L894" s="12">
        <f t="shared" si="116"/>
        <v>26.516985049633483</v>
      </c>
      <c r="M894" s="13">
        <f t="shared" si="117"/>
        <v>1.8999999999999995</v>
      </c>
      <c r="N894" s="2">
        <f t="shared" si="118"/>
        <v>77.188506557854211</v>
      </c>
    </row>
    <row r="895" spans="1:14" x14ac:dyDescent="0.35">
      <c r="A895" s="28" t="s">
        <v>585</v>
      </c>
      <c r="B895" s="29">
        <v>3.3</v>
      </c>
      <c r="C895" s="30">
        <v>6.7</v>
      </c>
      <c r="D895" s="31">
        <v>8.59</v>
      </c>
      <c r="E895" s="28">
        <v>2.65</v>
      </c>
      <c r="F895" s="32">
        <v>0</v>
      </c>
      <c r="G895" s="27">
        <f t="shared" si="111"/>
        <v>75.993318886064472</v>
      </c>
      <c r="H895" s="9">
        <f t="shared" si="112"/>
        <v>1.1447589666242659</v>
      </c>
      <c r="I895" s="10">
        <f t="shared" si="113"/>
        <v>35.151515151515156</v>
      </c>
      <c r="J895" s="11">
        <f t="shared" si="114"/>
        <v>35.151515151515156</v>
      </c>
      <c r="K895" s="12">
        <f t="shared" si="115"/>
        <v>25.52417968614537</v>
      </c>
      <c r="L895" s="12">
        <f t="shared" si="116"/>
        <v>25.52417968614537</v>
      </c>
      <c r="M895" s="13">
        <f t="shared" si="117"/>
        <v>1.8899999999999997</v>
      </c>
      <c r="N895" s="2">
        <f t="shared" si="118"/>
        <v>75.993318886064472</v>
      </c>
    </row>
    <row r="896" spans="1:14" x14ac:dyDescent="0.35">
      <c r="A896" s="28" t="s">
        <v>586</v>
      </c>
      <c r="B896" s="29">
        <v>4.4000000000000004</v>
      </c>
      <c r="C896" s="30">
        <v>5.83</v>
      </c>
      <c r="D896" s="31">
        <v>6.68</v>
      </c>
      <c r="E896" s="28">
        <v>3.2</v>
      </c>
      <c r="F896" s="32">
        <v>0.25</v>
      </c>
      <c r="G896" s="27">
        <f t="shared" si="111"/>
        <v>35.654938446869402</v>
      </c>
      <c r="H896" s="9">
        <f t="shared" si="112"/>
        <v>0.89303923354085424</v>
      </c>
      <c r="I896" s="10">
        <f t="shared" si="113"/>
        <v>26.36363636363636</v>
      </c>
      <c r="J896" s="11">
        <f t="shared" si="114"/>
        <v>26.260422465149208</v>
      </c>
      <c r="K896" s="12">
        <f t="shared" si="115"/>
        <v>9.4320880586023748</v>
      </c>
      <c r="L896" s="12">
        <f t="shared" si="116"/>
        <v>9.7223738339361514</v>
      </c>
      <c r="M896" s="13">
        <f t="shared" si="117"/>
        <v>1</v>
      </c>
      <c r="N896" s="2">
        <f t="shared" si="118"/>
        <v>35.654938446869402</v>
      </c>
    </row>
    <row r="897" spans="1:14" x14ac:dyDescent="0.35">
      <c r="A897" s="28" t="s">
        <v>587</v>
      </c>
      <c r="B897" s="29">
        <v>24.9</v>
      </c>
      <c r="C897" s="30">
        <v>7.09</v>
      </c>
      <c r="D897" s="31">
        <v>9.14</v>
      </c>
      <c r="E897" s="28">
        <v>2.65</v>
      </c>
      <c r="F897" s="32">
        <v>0</v>
      </c>
      <c r="G897" s="27">
        <f t="shared" si="111"/>
        <v>47.675814360145694</v>
      </c>
      <c r="H897" s="9">
        <f t="shared" si="112"/>
        <v>1.1447589666242659</v>
      </c>
      <c r="I897" s="10">
        <f t="shared" si="113"/>
        <v>4.6586345381526106</v>
      </c>
      <c r="J897" s="11">
        <f t="shared" si="114"/>
        <v>4.6586345381526106</v>
      </c>
      <c r="K897" s="12">
        <f t="shared" si="115"/>
        <v>32.881513038011775</v>
      </c>
      <c r="L897" s="12">
        <f t="shared" si="116"/>
        <v>32.881513038011775</v>
      </c>
      <c r="M897" s="13">
        <f t="shared" si="117"/>
        <v>2.0500000000000007</v>
      </c>
      <c r="N897" s="2">
        <f t="shared" si="118"/>
        <v>47.675814360145694</v>
      </c>
    </row>
    <row r="898" spans="1:14" x14ac:dyDescent="0.35">
      <c r="A898" s="28" t="s">
        <v>587</v>
      </c>
      <c r="B898" s="29">
        <v>24.9</v>
      </c>
      <c r="C898" s="30">
        <v>7.09</v>
      </c>
      <c r="D898" s="31">
        <v>9.14</v>
      </c>
      <c r="E898" s="28">
        <v>2.5</v>
      </c>
      <c r="F898" s="32">
        <v>0</v>
      </c>
      <c r="G898" s="27">
        <f t="shared" si="111"/>
        <v>48.797882275186723</v>
      </c>
      <c r="H898" s="9">
        <f t="shared" si="112"/>
        <v>1.2176207188103867</v>
      </c>
      <c r="I898" s="10">
        <f t="shared" si="113"/>
        <v>4.6586345381526106</v>
      </c>
      <c r="J898" s="11">
        <f t="shared" si="114"/>
        <v>4.6586345381526106</v>
      </c>
      <c r="K898" s="12">
        <f t="shared" si="115"/>
        <v>34.003540888977518</v>
      </c>
      <c r="L898" s="12">
        <f t="shared" si="116"/>
        <v>34.003540888977518</v>
      </c>
      <c r="M898" s="13">
        <f t="shared" si="117"/>
        <v>2.0500000000000007</v>
      </c>
      <c r="N898" s="2">
        <f t="shared" si="118"/>
        <v>48.797882275186723</v>
      </c>
    </row>
    <row r="899" spans="1:14" x14ac:dyDescent="0.35">
      <c r="A899" s="28" t="s">
        <v>588</v>
      </c>
      <c r="B899" s="29">
        <v>1.2</v>
      </c>
      <c r="C899" s="30">
        <v>4.4400000000000004</v>
      </c>
      <c r="D899" s="31">
        <v>5.75</v>
      </c>
      <c r="E899" s="28">
        <v>3</v>
      </c>
      <c r="F899" s="32">
        <v>0</v>
      </c>
      <c r="G899" s="27">
        <f t="shared" si="111"/>
        <v>91.500940775612406</v>
      </c>
      <c r="H899" s="9">
        <f t="shared" si="112"/>
        <v>0.98171946674683885</v>
      </c>
      <c r="I899" s="10">
        <f t="shared" si="113"/>
        <v>96.666666666666671</v>
      </c>
      <c r="J899" s="11">
        <f t="shared" si="114"/>
        <v>96.666666666666671</v>
      </c>
      <c r="K899" s="12">
        <f t="shared" si="115"/>
        <v>6.4024160609676892</v>
      </c>
      <c r="L899" s="12">
        <f t="shared" si="116"/>
        <v>6.4024160609676892</v>
      </c>
      <c r="M899" s="13">
        <f t="shared" si="117"/>
        <v>1.3099999999999996</v>
      </c>
      <c r="N899" s="2">
        <f t="shared" si="118"/>
        <v>91.500940775612406</v>
      </c>
    </row>
    <row r="900" spans="1:14" x14ac:dyDescent="0.35">
      <c r="A900" s="28" t="s">
        <v>589</v>
      </c>
      <c r="B900" s="29">
        <v>1.9</v>
      </c>
      <c r="C900" s="30">
        <v>5.7</v>
      </c>
      <c r="D900" s="31">
        <v>6.7</v>
      </c>
      <c r="E900" s="28">
        <v>2.5</v>
      </c>
      <c r="F900" s="32">
        <v>0</v>
      </c>
      <c r="G900" s="27">
        <f t="shared" si="111"/>
        <v>67.900537758871266</v>
      </c>
      <c r="H900" s="9">
        <f t="shared" si="112"/>
        <v>1.2176207188103867</v>
      </c>
      <c r="I900" s="10">
        <f t="shared" si="113"/>
        <v>61.05263157894737</v>
      </c>
      <c r="J900" s="11">
        <f t="shared" si="114"/>
        <v>61.05263157894737</v>
      </c>
      <c r="K900" s="12">
        <f t="shared" si="115"/>
        <v>11.054119209132807</v>
      </c>
      <c r="L900" s="12">
        <f t="shared" si="116"/>
        <v>11.054119209132807</v>
      </c>
      <c r="M900" s="13">
        <f t="shared" si="117"/>
        <v>1</v>
      </c>
      <c r="N900" s="2">
        <f t="shared" si="118"/>
        <v>67.900537758871266</v>
      </c>
    </row>
    <row r="901" spans="1:14" x14ac:dyDescent="0.35">
      <c r="A901" s="28" t="s">
        <v>589</v>
      </c>
      <c r="B901" s="29">
        <v>1.9</v>
      </c>
      <c r="C901" s="30">
        <v>5.7</v>
      </c>
      <c r="D901" s="31">
        <v>6.7</v>
      </c>
      <c r="E901" s="28">
        <v>2.65</v>
      </c>
      <c r="F901" s="32">
        <v>0</v>
      </c>
      <c r="G901" s="27">
        <f t="shared" ref="G901:G964" si="119">IF(N901&lt;20,"Binocular",N901)</f>
        <v>67.309227246636382</v>
      </c>
      <c r="H901" s="9">
        <f t="shared" si="112"/>
        <v>1.1447589666242659</v>
      </c>
      <c r="I901" s="10">
        <f t="shared" si="113"/>
        <v>61.05263157894737</v>
      </c>
      <c r="J901" s="11">
        <f t="shared" si="114"/>
        <v>61.05263157894737</v>
      </c>
      <c r="K901" s="12">
        <f t="shared" si="115"/>
        <v>10.689362207471166</v>
      </c>
      <c r="L901" s="12">
        <f t="shared" si="116"/>
        <v>10.689362207471166</v>
      </c>
      <c r="M901" s="13">
        <f t="shared" si="117"/>
        <v>1</v>
      </c>
      <c r="N901" s="2">
        <f t="shared" si="118"/>
        <v>67.309227246636382</v>
      </c>
    </row>
    <row r="902" spans="1:14" x14ac:dyDescent="0.35">
      <c r="A902" s="28" t="s">
        <v>589</v>
      </c>
      <c r="B902" s="29">
        <v>1.9</v>
      </c>
      <c r="C902" s="30">
        <v>5.71</v>
      </c>
      <c r="D902" s="31">
        <v>6.74</v>
      </c>
      <c r="E902" s="28">
        <v>2.65</v>
      </c>
      <c r="F902" s="32">
        <v>0</v>
      </c>
      <c r="G902" s="27">
        <f t="shared" si="119"/>
        <v>68.216558029899815</v>
      </c>
      <c r="H902" s="9">
        <f t="shared" si="112"/>
        <v>1.1447589666242659</v>
      </c>
      <c r="I902" s="10">
        <f t="shared" si="113"/>
        <v>61.05263157894737</v>
      </c>
      <c r="J902" s="11">
        <f t="shared" si="114"/>
        <v>61.05263157894737</v>
      </c>
      <c r="K902" s="12">
        <f t="shared" si="115"/>
        <v>10.888092288321282</v>
      </c>
      <c r="L902" s="12">
        <f t="shared" si="116"/>
        <v>10.888092288321282</v>
      </c>
      <c r="M902" s="13">
        <f t="shared" si="117"/>
        <v>1.0300000000000002</v>
      </c>
      <c r="N902" s="2">
        <f t="shared" si="118"/>
        <v>68.216558029899815</v>
      </c>
    </row>
    <row r="903" spans="1:14" x14ac:dyDescent="0.35">
      <c r="A903" s="28" t="s">
        <v>589</v>
      </c>
      <c r="B903" s="29">
        <v>1.9</v>
      </c>
      <c r="C903" s="30">
        <v>5.71</v>
      </c>
      <c r="D903" s="31">
        <v>6.74</v>
      </c>
      <c r="E903" s="28">
        <v>2.5</v>
      </c>
      <c r="F903" s="32">
        <v>0</v>
      </c>
      <c r="G903" s="27">
        <f t="shared" si="119"/>
        <v>68.814110868407496</v>
      </c>
      <c r="H903" s="9">
        <f t="shared" si="112"/>
        <v>1.2176207188103867</v>
      </c>
      <c r="I903" s="10">
        <f t="shared" si="113"/>
        <v>61.05263157894737</v>
      </c>
      <c r="J903" s="11">
        <f t="shared" si="114"/>
        <v>61.05263157894737</v>
      </c>
      <c r="K903" s="12">
        <f t="shared" si="115"/>
        <v>11.259630628946265</v>
      </c>
      <c r="L903" s="12">
        <f t="shared" si="116"/>
        <v>11.259630628946265</v>
      </c>
      <c r="M903" s="13">
        <f t="shared" si="117"/>
        <v>1.0300000000000002</v>
      </c>
      <c r="N903" s="2">
        <f t="shared" si="118"/>
        <v>68.814110868407496</v>
      </c>
    </row>
    <row r="904" spans="1:14" x14ac:dyDescent="0.35">
      <c r="A904" s="28" t="s">
        <v>590</v>
      </c>
      <c r="B904" s="29">
        <v>9.4</v>
      </c>
      <c r="C904" s="30">
        <v>6.06</v>
      </c>
      <c r="D904" s="31">
        <v>6.44</v>
      </c>
      <c r="E904" s="28">
        <v>3</v>
      </c>
      <c r="F904" s="32">
        <v>0</v>
      </c>
      <c r="G904" s="27" t="str">
        <f t="shared" si="119"/>
        <v>Binocular</v>
      </c>
      <c r="H904" s="9">
        <f t="shared" si="112"/>
        <v>0.98171946674683885</v>
      </c>
      <c r="I904" s="10">
        <f t="shared" si="113"/>
        <v>12.340425531914892</v>
      </c>
      <c r="J904" s="11">
        <f t="shared" si="114"/>
        <v>12.340425531914892</v>
      </c>
      <c r="K904" s="12">
        <f t="shared" si="115"/>
        <v>8.7971884092638923</v>
      </c>
      <c r="L904" s="12">
        <f t="shared" si="116"/>
        <v>8.7971884092638923</v>
      </c>
      <c r="M904" s="13">
        <f t="shared" si="117"/>
        <v>1</v>
      </c>
      <c r="N904" s="2">
        <f t="shared" si="118"/>
        <v>19.716321260420635</v>
      </c>
    </row>
    <row r="905" spans="1:14" x14ac:dyDescent="0.35">
      <c r="A905" s="28" t="s">
        <v>591</v>
      </c>
      <c r="B905" s="29">
        <v>57.6</v>
      </c>
      <c r="C905" s="30">
        <v>8.8699999999999992</v>
      </c>
      <c r="D905" s="31">
        <v>9.49</v>
      </c>
      <c r="E905" s="28">
        <v>4.5</v>
      </c>
      <c r="F905" s="32">
        <v>0</v>
      </c>
      <c r="G905" s="27">
        <f t="shared" si="119"/>
        <v>31.882468451568599</v>
      </c>
      <c r="H905" s="9">
        <f t="shared" si="112"/>
        <v>0.40213226172153133</v>
      </c>
      <c r="I905" s="10">
        <f t="shared" si="113"/>
        <v>2.0138888888888888</v>
      </c>
      <c r="J905" s="11">
        <f t="shared" si="114"/>
        <v>2.0138888888888888</v>
      </c>
      <c r="K905" s="12">
        <f t="shared" si="115"/>
        <v>27.442675631381316</v>
      </c>
      <c r="L905" s="12">
        <f t="shared" si="116"/>
        <v>27.442675631381316</v>
      </c>
      <c r="M905" s="13">
        <f t="shared" si="117"/>
        <v>1</v>
      </c>
      <c r="N905" s="2">
        <f t="shared" si="118"/>
        <v>31.882468451568599</v>
      </c>
    </row>
    <row r="906" spans="1:14" x14ac:dyDescent="0.35">
      <c r="A906" s="28" t="s">
        <v>592</v>
      </c>
      <c r="B906" s="29">
        <v>21.7</v>
      </c>
      <c r="C906" s="30">
        <v>9.01</v>
      </c>
      <c r="D906" s="31">
        <v>9.93</v>
      </c>
      <c r="E906" s="28">
        <v>3.2</v>
      </c>
      <c r="F906" s="32">
        <v>0</v>
      </c>
      <c r="G906" s="27">
        <f t="shared" si="119"/>
        <v>50.734264357023449</v>
      </c>
      <c r="H906" s="9">
        <f t="shared" si="112"/>
        <v>0.89303923354085424</v>
      </c>
      <c r="I906" s="10">
        <f t="shared" si="113"/>
        <v>5.3456221198156681</v>
      </c>
      <c r="J906" s="11">
        <f t="shared" si="114"/>
        <v>5.3456221198156681</v>
      </c>
      <c r="K906" s="12">
        <f t="shared" si="115"/>
        <v>42.131589755007148</v>
      </c>
      <c r="L906" s="12">
        <f t="shared" si="116"/>
        <v>42.131589755007148</v>
      </c>
      <c r="M906" s="13">
        <f t="shared" si="117"/>
        <v>1</v>
      </c>
      <c r="N906" s="2">
        <f t="shared" si="118"/>
        <v>50.734264357023449</v>
      </c>
    </row>
    <row r="907" spans="1:14" x14ac:dyDescent="0.35">
      <c r="A907" s="28" t="s">
        <v>592</v>
      </c>
      <c r="B907" s="29">
        <v>21.7</v>
      </c>
      <c r="C907" s="30">
        <v>9.01</v>
      </c>
      <c r="D907" s="31">
        <v>9.93</v>
      </c>
      <c r="E907" s="28">
        <v>3.4</v>
      </c>
      <c r="F907" s="32">
        <v>0</v>
      </c>
      <c r="G907" s="27">
        <f t="shared" si="119"/>
        <v>49.251809272549309</v>
      </c>
      <c r="H907" s="9">
        <f t="shared" si="112"/>
        <v>0.80770871890928342</v>
      </c>
      <c r="I907" s="10">
        <f t="shared" si="113"/>
        <v>5.3456221198156681</v>
      </c>
      <c r="J907" s="11">
        <f t="shared" si="114"/>
        <v>5.3456221198156681</v>
      </c>
      <c r="K907" s="12">
        <f t="shared" si="115"/>
        <v>40.508087907628983</v>
      </c>
      <c r="L907" s="12">
        <f t="shared" si="116"/>
        <v>40.508087907628983</v>
      </c>
      <c r="M907" s="13">
        <f t="shared" si="117"/>
        <v>1</v>
      </c>
      <c r="N907" s="2">
        <f t="shared" si="118"/>
        <v>49.251809272549309</v>
      </c>
    </row>
    <row r="908" spans="1:14" x14ac:dyDescent="0.35">
      <c r="A908" s="28" t="s">
        <v>593</v>
      </c>
      <c r="B908" s="29">
        <v>4.0999999999999996</v>
      </c>
      <c r="C908" s="30">
        <v>7.09</v>
      </c>
      <c r="D908" s="31">
        <v>7.47</v>
      </c>
      <c r="E908" s="28">
        <v>3.4</v>
      </c>
      <c r="F908" s="32">
        <v>0</v>
      </c>
      <c r="G908" s="27">
        <f t="shared" si="119"/>
        <v>43.159289908015168</v>
      </c>
      <c r="H908" s="9">
        <f t="shared" si="112"/>
        <v>0.80770871890928342</v>
      </c>
      <c r="I908" s="10">
        <f t="shared" si="113"/>
        <v>28.292682926829272</v>
      </c>
      <c r="J908" s="11">
        <f t="shared" si="114"/>
        <v>28.292682926829272</v>
      </c>
      <c r="K908" s="12">
        <f t="shared" si="115"/>
        <v>13.047933775382962</v>
      </c>
      <c r="L908" s="12">
        <f t="shared" si="116"/>
        <v>13.047933775382962</v>
      </c>
      <c r="M908" s="13">
        <f t="shared" si="117"/>
        <v>1</v>
      </c>
      <c r="N908" s="2">
        <f t="shared" si="118"/>
        <v>43.159289908015168</v>
      </c>
    </row>
    <row r="909" spans="1:14" x14ac:dyDescent="0.35">
      <c r="A909" s="28" t="s">
        <v>593</v>
      </c>
      <c r="B909" s="29">
        <v>4.0999999999999996</v>
      </c>
      <c r="C909" s="30">
        <v>7.09</v>
      </c>
      <c r="D909" s="31">
        <v>7.47</v>
      </c>
      <c r="E909" s="28">
        <v>3.2</v>
      </c>
      <c r="F909" s="32">
        <v>0</v>
      </c>
      <c r="G909" s="27">
        <f t="shared" si="119"/>
        <v>43.936427008781706</v>
      </c>
      <c r="H909" s="9">
        <f t="shared" si="112"/>
        <v>0.89303923354085424</v>
      </c>
      <c r="I909" s="10">
        <f t="shared" si="113"/>
        <v>28.292682926829272</v>
      </c>
      <c r="J909" s="11">
        <f t="shared" si="114"/>
        <v>28.292682926829272</v>
      </c>
      <c r="K909" s="12">
        <f t="shared" si="115"/>
        <v>13.570874888701043</v>
      </c>
      <c r="L909" s="12">
        <f t="shared" si="116"/>
        <v>13.570874888701043</v>
      </c>
      <c r="M909" s="13">
        <f t="shared" si="117"/>
        <v>1</v>
      </c>
      <c r="N909" s="2">
        <f t="shared" si="118"/>
        <v>43.936427008781706</v>
      </c>
    </row>
    <row r="910" spans="1:14" x14ac:dyDescent="0.35">
      <c r="A910" s="28" t="s">
        <v>594</v>
      </c>
      <c r="B910" s="29">
        <v>1.8</v>
      </c>
      <c r="C910" s="30">
        <v>7.74</v>
      </c>
      <c r="D910" s="31">
        <v>8.25</v>
      </c>
      <c r="E910" s="28">
        <v>2.8</v>
      </c>
      <c r="F910" s="32">
        <v>0</v>
      </c>
      <c r="G910" s="27">
        <f t="shared" si="119"/>
        <v>84.434018489020346</v>
      </c>
      <c r="H910" s="9">
        <f t="shared" si="112"/>
        <v>1.073678201352156</v>
      </c>
      <c r="I910" s="10">
        <f t="shared" si="113"/>
        <v>64.444444444444443</v>
      </c>
      <c r="J910" s="11">
        <f t="shared" si="114"/>
        <v>64.444444444444443</v>
      </c>
      <c r="K910" s="12">
        <f t="shared" si="115"/>
        <v>21.122029277654008</v>
      </c>
      <c r="L910" s="12">
        <f t="shared" si="116"/>
        <v>21.122029277654008</v>
      </c>
      <c r="M910" s="13">
        <f t="shared" si="117"/>
        <v>1</v>
      </c>
      <c r="N910" s="2">
        <f t="shared" si="118"/>
        <v>84.434018489020346</v>
      </c>
    </row>
    <row r="911" spans="1:14" x14ac:dyDescent="0.35">
      <c r="A911" s="28" t="s">
        <v>595</v>
      </c>
      <c r="B911" s="29">
        <v>13.19</v>
      </c>
      <c r="C911" s="30">
        <v>9.25</v>
      </c>
      <c r="D911" s="31">
        <v>11.48</v>
      </c>
      <c r="E911" s="28">
        <v>3.5</v>
      </c>
      <c r="F911" s="32">
        <v>0</v>
      </c>
      <c r="G911" s="27">
        <f t="shared" si="119"/>
        <v>94.157388495373226</v>
      </c>
      <c r="H911" s="9">
        <f t="shared" si="112"/>
        <v>0.76632351972073132</v>
      </c>
      <c r="I911" s="10">
        <f t="shared" si="113"/>
        <v>8.7945413191811976</v>
      </c>
      <c r="J911" s="11">
        <f t="shared" si="114"/>
        <v>8.7945413191811976</v>
      </c>
      <c r="K911" s="12">
        <f t="shared" si="115"/>
        <v>81.145549200439589</v>
      </c>
      <c r="L911" s="12">
        <f t="shared" si="116"/>
        <v>81.145549200439589</v>
      </c>
      <c r="M911" s="13">
        <f t="shared" si="117"/>
        <v>2.2300000000000004</v>
      </c>
      <c r="N911" s="2">
        <f t="shared" si="118"/>
        <v>94.157388495373226</v>
      </c>
    </row>
    <row r="912" spans="1:14" x14ac:dyDescent="0.35">
      <c r="A912" s="28" t="s">
        <v>596</v>
      </c>
      <c r="B912" s="29">
        <v>28.6</v>
      </c>
      <c r="C912" s="30">
        <v>8.25</v>
      </c>
      <c r="D912" s="31">
        <v>8.6</v>
      </c>
      <c r="E912" s="28">
        <v>4.5</v>
      </c>
      <c r="F912" s="32">
        <v>0</v>
      </c>
      <c r="G912" s="27">
        <f t="shared" si="119"/>
        <v>23.624288771999204</v>
      </c>
      <c r="H912" s="9">
        <f t="shared" si="112"/>
        <v>0.40213226172153133</v>
      </c>
      <c r="I912" s="10">
        <f t="shared" si="113"/>
        <v>4.0559440559440558</v>
      </c>
      <c r="J912" s="11">
        <f t="shared" si="114"/>
        <v>4.0559440559440558</v>
      </c>
      <c r="K912" s="12">
        <f t="shared" si="115"/>
        <v>18.214885783616676</v>
      </c>
      <c r="L912" s="12">
        <f t="shared" si="116"/>
        <v>18.214885783616676</v>
      </c>
      <c r="M912" s="13">
        <f t="shared" si="117"/>
        <v>1</v>
      </c>
      <c r="N912" s="2">
        <f t="shared" si="118"/>
        <v>23.624288771999204</v>
      </c>
    </row>
    <row r="913" spans="1:14" x14ac:dyDescent="0.35">
      <c r="A913" s="28" t="s">
        <v>597</v>
      </c>
      <c r="B913" s="29">
        <v>4.5999999999999996</v>
      </c>
      <c r="C913" s="30">
        <v>6.55</v>
      </c>
      <c r="D913" s="31">
        <v>11.1</v>
      </c>
      <c r="E913" s="28">
        <v>3</v>
      </c>
      <c r="F913" s="32">
        <v>0</v>
      </c>
      <c r="G913" s="27">
        <f t="shared" si="119"/>
        <v>122.58861514327589</v>
      </c>
      <c r="H913" s="9">
        <f t="shared" si="112"/>
        <v>0.98171946674683885</v>
      </c>
      <c r="I913" s="10">
        <f t="shared" si="113"/>
        <v>25.217391304347828</v>
      </c>
      <c r="J913" s="11">
        <f t="shared" si="114"/>
        <v>25.217391304347828</v>
      </c>
      <c r="K913" s="12">
        <f t="shared" si="115"/>
        <v>75.2218297573651</v>
      </c>
      <c r="L913" s="12">
        <f t="shared" si="116"/>
        <v>75.2218297573651</v>
      </c>
      <c r="M913" s="13">
        <f t="shared" si="117"/>
        <v>4.55</v>
      </c>
      <c r="N913" s="2">
        <f t="shared" si="118"/>
        <v>122.58861514327589</v>
      </c>
    </row>
    <row r="914" spans="1:14" x14ac:dyDescent="0.35">
      <c r="A914" s="28" t="s">
        <v>598</v>
      </c>
      <c r="B914" s="29">
        <v>1.1000000000000001</v>
      </c>
      <c r="C914" s="30">
        <v>6.54</v>
      </c>
      <c r="D914" s="31">
        <v>6.55</v>
      </c>
      <c r="E914" s="28">
        <v>3.2</v>
      </c>
      <c r="F914" s="32">
        <v>0.25</v>
      </c>
      <c r="G914" s="27">
        <f t="shared" si="119"/>
        <v>95.48860524051473</v>
      </c>
      <c r="H914" s="9">
        <f t="shared" si="112"/>
        <v>0.89303923354085424</v>
      </c>
      <c r="I914" s="10">
        <f t="shared" si="113"/>
        <v>105.45454545454544</v>
      </c>
      <c r="J914" s="11">
        <f t="shared" si="114"/>
        <v>105.09329680984041</v>
      </c>
      <c r="K914" s="12">
        <f t="shared" si="115"/>
        <v>8.8839856158849049</v>
      </c>
      <c r="L914" s="12">
        <f t="shared" si="116"/>
        <v>9.1574027676903569</v>
      </c>
      <c r="M914" s="13">
        <f t="shared" si="117"/>
        <v>1</v>
      </c>
      <c r="N914" s="2">
        <f t="shared" si="118"/>
        <v>95.48860524051473</v>
      </c>
    </row>
    <row r="915" spans="1:14" x14ac:dyDescent="0.35">
      <c r="A915" s="28" t="s">
        <v>599</v>
      </c>
      <c r="B915" s="29">
        <v>4.3</v>
      </c>
      <c r="C915" s="30">
        <v>6.4</v>
      </c>
      <c r="D915" s="31">
        <v>8.4</v>
      </c>
      <c r="E915" s="28">
        <v>2.8</v>
      </c>
      <c r="F915" s="32">
        <v>0</v>
      </c>
      <c r="G915" s="27">
        <f t="shared" si="119"/>
        <v>65.057851290370721</v>
      </c>
      <c r="H915" s="9">
        <f t="shared" si="112"/>
        <v>1.073678201352156</v>
      </c>
      <c r="I915" s="10">
        <f t="shared" si="113"/>
        <v>26.976744186046513</v>
      </c>
      <c r="J915" s="11">
        <f t="shared" si="114"/>
        <v>26.976744186046513</v>
      </c>
      <c r="K915" s="12">
        <f t="shared" si="115"/>
        <v>22.632662136800196</v>
      </c>
      <c r="L915" s="12">
        <f t="shared" si="116"/>
        <v>22.632662136800196</v>
      </c>
      <c r="M915" s="13">
        <f t="shared" si="117"/>
        <v>2</v>
      </c>
      <c r="N915" s="2">
        <f t="shared" si="118"/>
        <v>65.057851290370721</v>
      </c>
    </row>
    <row r="916" spans="1:14" x14ac:dyDescent="0.35">
      <c r="A916" s="28" t="s">
        <v>600</v>
      </c>
      <c r="B916" s="29">
        <v>11.4</v>
      </c>
      <c r="C916" s="30">
        <v>2.8</v>
      </c>
      <c r="D916" s="31">
        <v>7.3</v>
      </c>
      <c r="E916" s="28">
        <v>2.8</v>
      </c>
      <c r="F916" s="32">
        <v>0</v>
      </c>
      <c r="G916" s="27">
        <f t="shared" si="119"/>
        <v>43.210115499976297</v>
      </c>
      <c r="H916" s="9">
        <f t="shared" si="112"/>
        <v>1.073678201352156</v>
      </c>
      <c r="I916" s="10">
        <f t="shared" si="113"/>
        <v>10.175438596491228</v>
      </c>
      <c r="J916" s="11">
        <f t="shared" si="114"/>
        <v>10.175438596491228</v>
      </c>
      <c r="K916" s="12">
        <f t="shared" si="115"/>
        <v>13.63752752891112</v>
      </c>
      <c r="L916" s="12">
        <f t="shared" si="116"/>
        <v>13.63752752891112</v>
      </c>
      <c r="M916" s="13">
        <f t="shared" si="117"/>
        <v>4.5</v>
      </c>
      <c r="N916" s="2">
        <f t="shared" si="118"/>
        <v>43.210115499976297</v>
      </c>
    </row>
    <row r="917" spans="1:14" x14ac:dyDescent="0.35">
      <c r="A917" s="28" t="s">
        <v>601</v>
      </c>
      <c r="B917" s="29">
        <v>5.3</v>
      </c>
      <c r="C917" s="30">
        <v>5.7</v>
      </c>
      <c r="D917" s="31">
        <v>9.1999999999999993</v>
      </c>
      <c r="E917" s="28">
        <v>2.8</v>
      </c>
      <c r="F917" s="32">
        <v>0</v>
      </c>
      <c r="G917" s="27">
        <f t="shared" si="119"/>
        <v>78.862151724524097</v>
      </c>
      <c r="H917" s="9">
        <f t="shared" si="112"/>
        <v>1.073678201352156</v>
      </c>
      <c r="I917" s="10">
        <f t="shared" si="113"/>
        <v>21.886792452830189</v>
      </c>
      <c r="J917" s="11">
        <f t="shared" si="114"/>
        <v>21.886792452830189</v>
      </c>
      <c r="K917" s="12">
        <f t="shared" si="115"/>
        <v>32.714149970386494</v>
      </c>
      <c r="L917" s="12">
        <f t="shared" si="116"/>
        <v>32.714149970386494</v>
      </c>
      <c r="M917" s="13">
        <f t="shared" si="117"/>
        <v>3.4999999999999991</v>
      </c>
      <c r="N917" s="2">
        <f t="shared" si="118"/>
        <v>78.862151724524097</v>
      </c>
    </row>
    <row r="918" spans="1:14" x14ac:dyDescent="0.35">
      <c r="A918" s="28" t="s">
        <v>602</v>
      </c>
      <c r="B918" s="29">
        <v>6.3</v>
      </c>
      <c r="C918" s="30">
        <v>8.8800000000000008</v>
      </c>
      <c r="D918" s="31">
        <v>9.5</v>
      </c>
      <c r="E918" s="28">
        <v>3.4</v>
      </c>
      <c r="F918" s="32">
        <v>0</v>
      </c>
      <c r="G918" s="27">
        <f t="shared" si="119"/>
        <v>57.431426357799609</v>
      </c>
      <c r="H918" s="9">
        <f t="shared" si="112"/>
        <v>0.80770871890928342</v>
      </c>
      <c r="I918" s="10">
        <f t="shared" si="113"/>
        <v>18.412698412698415</v>
      </c>
      <c r="J918" s="11">
        <f t="shared" si="114"/>
        <v>18.412698412698415</v>
      </c>
      <c r="K918" s="12">
        <f t="shared" si="115"/>
        <v>33.230872472871503</v>
      </c>
      <c r="L918" s="12">
        <f t="shared" si="116"/>
        <v>33.230872472871503</v>
      </c>
      <c r="M918" s="13">
        <f t="shared" si="117"/>
        <v>1</v>
      </c>
      <c r="N918" s="2">
        <f t="shared" si="118"/>
        <v>57.431426357799609</v>
      </c>
    </row>
    <row r="919" spans="1:14" x14ac:dyDescent="0.35">
      <c r="A919" s="28" t="s">
        <v>602</v>
      </c>
      <c r="B919" s="29">
        <v>6.3</v>
      </c>
      <c r="C919" s="30">
        <v>8.8800000000000008</v>
      </c>
      <c r="D919" s="31">
        <v>9.5</v>
      </c>
      <c r="E919" s="28">
        <v>3.2</v>
      </c>
      <c r="F919" s="32">
        <v>0</v>
      </c>
      <c r="G919" s="27">
        <f t="shared" si="119"/>
        <v>58.755627231756392</v>
      </c>
      <c r="H919" s="9">
        <f t="shared" ref="H919:H982" si="120">0.0149136546170395+0.124667306072993*(6.5-E919)^1.63506511158234</f>
        <v>0.89303923354085424</v>
      </c>
      <c r="I919" s="10">
        <f t="shared" ref="I919:I982" si="121">116/B919</f>
        <v>18.412698412698415</v>
      </c>
      <c r="J919" s="11">
        <f t="shared" ref="J919:J982" si="122">116/B919-ROUND(116/B919-116/1.2213*(0.0950502775050452+(1.12627632206642)/((1+(F919/0.302756091410027)^2.26536793426585)^0.152776210790626))/B919,0)*(-0.124502804842503+15.5919411863431*F919-79.952641306428*F919^2+46.497636868053*F919^3+180.046972257086*F919^4-96.0995272278428*F919^5-312.155425754896*F919^6+252.108685457266*F919^7)</f>
        <v>18.412698412698415</v>
      </c>
      <c r="K919" s="12">
        <f t="shared" ref="K919:K982" si="123">10^((IF(D919&lt;C919,C919,D919)+H919-2.7)/5)</f>
        <v>34.562714720590463</v>
      </c>
      <c r="L919" s="12">
        <f t="shared" ref="L919:L982" si="124">SQRT(((K919/2)^2*PI()+((K919*F919)/2)^2*PI())/PI())*2</f>
        <v>34.562714720590463</v>
      </c>
      <c r="M919" s="13">
        <f t="shared" ref="M919:M982" si="125">IF(ABS(D919-C919)&lt;1,1,ABS(D919-C919))</f>
        <v>1</v>
      </c>
      <c r="N919" s="2">
        <f t="shared" ref="N919:N982" si="126">28.2004379647114*J919^0.54341406881422+7.93181801181747*L919^0.57008922996566-279.748706397389*M919^-0.076600150962929/B919^0.461363131302114+8.14981519358482*M919^0.468237554468765-26.8211959485956</f>
        <v>58.755627231756392</v>
      </c>
    </row>
    <row r="920" spans="1:14" x14ac:dyDescent="0.35">
      <c r="A920" s="28" t="s">
        <v>603</v>
      </c>
      <c r="B920" s="29">
        <v>29.6</v>
      </c>
      <c r="C920" s="30">
        <v>9.09</v>
      </c>
      <c r="D920" s="31">
        <v>9.94</v>
      </c>
      <c r="E920" s="28">
        <v>3.4</v>
      </c>
      <c r="F920" s="32">
        <v>0</v>
      </c>
      <c r="G920" s="27">
        <f t="shared" si="119"/>
        <v>47.563513680168697</v>
      </c>
      <c r="H920" s="9">
        <f t="shared" si="120"/>
        <v>0.80770871890928342</v>
      </c>
      <c r="I920" s="10">
        <f t="shared" si="121"/>
        <v>3.9189189189189189</v>
      </c>
      <c r="J920" s="11">
        <f t="shared" si="122"/>
        <v>3.9189189189189189</v>
      </c>
      <c r="K920" s="12">
        <f t="shared" si="123"/>
        <v>40.695064745989448</v>
      </c>
      <c r="L920" s="12">
        <f t="shared" si="124"/>
        <v>40.695064745989448</v>
      </c>
      <c r="M920" s="13">
        <f t="shared" si="125"/>
        <v>1</v>
      </c>
      <c r="N920" s="2">
        <f t="shared" si="126"/>
        <v>47.563513680168697</v>
      </c>
    </row>
    <row r="921" spans="1:14" x14ac:dyDescent="0.35">
      <c r="A921" s="28" t="s">
        <v>604</v>
      </c>
      <c r="B921" s="29">
        <v>30.6</v>
      </c>
      <c r="C921" s="30">
        <v>8.8800000000000008</v>
      </c>
      <c r="D921" s="31">
        <v>9.65</v>
      </c>
      <c r="E921" s="28">
        <v>3.2</v>
      </c>
      <c r="F921" s="32">
        <v>0</v>
      </c>
      <c r="G921" s="27">
        <f t="shared" si="119"/>
        <v>43.962889149124393</v>
      </c>
      <c r="H921" s="9">
        <f t="shared" si="120"/>
        <v>0.89303923354085424</v>
      </c>
      <c r="I921" s="10">
        <f t="shared" si="121"/>
        <v>3.7908496732026142</v>
      </c>
      <c r="J921" s="11">
        <f t="shared" si="122"/>
        <v>3.7908496732026142</v>
      </c>
      <c r="K921" s="12">
        <f t="shared" si="123"/>
        <v>37.034616064532678</v>
      </c>
      <c r="L921" s="12">
        <f t="shared" si="124"/>
        <v>37.034616064532678</v>
      </c>
      <c r="M921" s="13">
        <f t="shared" si="125"/>
        <v>1</v>
      </c>
      <c r="N921" s="2">
        <f t="shared" si="126"/>
        <v>43.962889149124393</v>
      </c>
    </row>
    <row r="922" spans="1:14" x14ac:dyDescent="0.35">
      <c r="A922" s="28" t="s">
        <v>604</v>
      </c>
      <c r="B922" s="29">
        <v>30.6</v>
      </c>
      <c r="C922" s="30">
        <v>8.8800000000000008</v>
      </c>
      <c r="D922" s="31">
        <v>9.65</v>
      </c>
      <c r="E922" s="28">
        <v>3.4</v>
      </c>
      <c r="F922" s="32">
        <v>0</v>
      </c>
      <c r="G922" s="27">
        <f t="shared" si="119"/>
        <v>42.585500349756387</v>
      </c>
      <c r="H922" s="9">
        <f t="shared" si="120"/>
        <v>0.80770871890928342</v>
      </c>
      <c r="I922" s="10">
        <f t="shared" si="121"/>
        <v>3.7908496732026142</v>
      </c>
      <c r="J922" s="11">
        <f t="shared" si="122"/>
        <v>3.7908496732026142</v>
      </c>
      <c r="K922" s="12">
        <f t="shared" si="123"/>
        <v>35.607521384570781</v>
      </c>
      <c r="L922" s="12">
        <f t="shared" si="124"/>
        <v>35.607521384570781</v>
      </c>
      <c r="M922" s="13">
        <f t="shared" si="125"/>
        <v>1</v>
      </c>
      <c r="N922" s="2">
        <f t="shared" si="126"/>
        <v>42.585500349756387</v>
      </c>
    </row>
    <row r="923" spans="1:14" x14ac:dyDescent="0.35">
      <c r="A923" s="28" t="s">
        <v>605</v>
      </c>
      <c r="B923" s="29">
        <v>4.5999999999999996</v>
      </c>
      <c r="C923" s="30">
        <v>9.35</v>
      </c>
      <c r="D923" s="31">
        <v>9.75</v>
      </c>
      <c r="E923" s="28">
        <v>3.2</v>
      </c>
      <c r="F923" s="32">
        <v>0</v>
      </c>
      <c r="G923" s="27">
        <f t="shared" si="119"/>
        <v>69.717054040803802</v>
      </c>
      <c r="H923" s="9">
        <f t="shared" si="120"/>
        <v>0.89303923354085424</v>
      </c>
      <c r="I923" s="10">
        <f t="shared" si="121"/>
        <v>25.217391304347828</v>
      </c>
      <c r="J923" s="11">
        <f t="shared" si="122"/>
        <v>25.217391304347828</v>
      </c>
      <c r="K923" s="12">
        <f t="shared" si="123"/>
        <v>38.780003747276631</v>
      </c>
      <c r="L923" s="12">
        <f t="shared" si="124"/>
        <v>38.780003747276631</v>
      </c>
      <c r="M923" s="13">
        <f t="shared" si="125"/>
        <v>1</v>
      </c>
      <c r="N923" s="2">
        <f t="shared" si="126"/>
        <v>69.717054040803802</v>
      </c>
    </row>
    <row r="924" spans="1:14" x14ac:dyDescent="0.35">
      <c r="A924" s="28" t="s">
        <v>605</v>
      </c>
      <c r="B924" s="29">
        <v>4.5999999999999996</v>
      </c>
      <c r="C924" s="30">
        <v>9.35</v>
      </c>
      <c r="D924" s="31">
        <v>9.75</v>
      </c>
      <c r="E924" s="28">
        <v>3.4</v>
      </c>
      <c r="F924" s="32">
        <v>0</v>
      </c>
      <c r="G924" s="27">
        <f t="shared" si="119"/>
        <v>68.303024991074054</v>
      </c>
      <c r="H924" s="9">
        <f t="shared" si="120"/>
        <v>0.80770871890928342</v>
      </c>
      <c r="I924" s="10">
        <f t="shared" si="121"/>
        <v>25.217391304347828</v>
      </c>
      <c r="J924" s="11">
        <f t="shared" si="122"/>
        <v>25.217391304347828</v>
      </c>
      <c r="K924" s="12">
        <f t="shared" si="123"/>
        <v>37.28565216711695</v>
      </c>
      <c r="L924" s="12">
        <f t="shared" si="124"/>
        <v>37.28565216711695</v>
      </c>
      <c r="M924" s="13">
        <f t="shared" si="125"/>
        <v>1</v>
      </c>
      <c r="N924" s="2">
        <f t="shared" si="126"/>
        <v>68.303024991074054</v>
      </c>
    </row>
    <row r="925" spans="1:14" x14ac:dyDescent="0.35">
      <c r="A925" s="28" t="s">
        <v>606</v>
      </c>
      <c r="B925" s="29">
        <v>6.1</v>
      </c>
      <c r="C925" s="30">
        <v>8.24</v>
      </c>
      <c r="D925" s="31">
        <v>11.3</v>
      </c>
      <c r="E925" s="28">
        <v>3.4</v>
      </c>
      <c r="F925" s="32">
        <v>0</v>
      </c>
      <c r="G925" s="27">
        <f t="shared" si="119"/>
        <v>108.95716702602726</v>
      </c>
      <c r="H925" s="9">
        <f t="shared" si="120"/>
        <v>0.80770871890928342</v>
      </c>
      <c r="I925" s="10">
        <f t="shared" si="121"/>
        <v>19.016393442622952</v>
      </c>
      <c r="J925" s="11">
        <f t="shared" si="122"/>
        <v>19.016393442622952</v>
      </c>
      <c r="K925" s="12">
        <f t="shared" si="123"/>
        <v>76.127530821352323</v>
      </c>
      <c r="L925" s="12">
        <f t="shared" si="124"/>
        <v>76.127530821352323</v>
      </c>
      <c r="M925" s="13">
        <f t="shared" si="125"/>
        <v>3.0600000000000005</v>
      </c>
      <c r="N925" s="2">
        <f t="shared" si="126"/>
        <v>108.95716702602726</v>
      </c>
    </row>
    <row r="926" spans="1:14" x14ac:dyDescent="0.35">
      <c r="A926" s="28" t="s">
        <v>607</v>
      </c>
      <c r="B926" s="29">
        <v>14.4</v>
      </c>
      <c r="C926" s="30">
        <v>6.1</v>
      </c>
      <c r="D926" s="31">
        <v>10.199999999999999</v>
      </c>
      <c r="E926" s="28">
        <v>2.5</v>
      </c>
      <c r="F926" s="32">
        <v>0</v>
      </c>
      <c r="G926" s="27">
        <f t="shared" si="119"/>
        <v>81.458262024178111</v>
      </c>
      <c r="H926" s="9">
        <f t="shared" si="120"/>
        <v>1.2176207188103867</v>
      </c>
      <c r="I926" s="10">
        <f t="shared" si="121"/>
        <v>8.0555555555555554</v>
      </c>
      <c r="J926" s="11">
        <f t="shared" si="122"/>
        <v>8.0555555555555554</v>
      </c>
      <c r="K926" s="12">
        <f t="shared" si="123"/>
        <v>55.401834266113674</v>
      </c>
      <c r="L926" s="12">
        <f t="shared" si="124"/>
        <v>55.401834266113674</v>
      </c>
      <c r="M926" s="13">
        <f t="shared" si="125"/>
        <v>4.0999999999999996</v>
      </c>
      <c r="N926" s="2">
        <f t="shared" si="126"/>
        <v>81.458262024178111</v>
      </c>
    </row>
    <row r="927" spans="1:14" x14ac:dyDescent="0.35">
      <c r="A927" s="28" t="s">
        <v>608</v>
      </c>
      <c r="B927" s="29">
        <v>1</v>
      </c>
      <c r="C927" s="30">
        <v>6</v>
      </c>
      <c r="D927" s="31">
        <v>6</v>
      </c>
      <c r="E927" s="28">
        <v>2.5</v>
      </c>
      <c r="F927" s="32">
        <v>0</v>
      </c>
      <c r="G927" s="27">
        <f t="shared" si="119"/>
        <v>100.89521037684266</v>
      </c>
      <c r="H927" s="9">
        <f t="shared" si="120"/>
        <v>1.2176207188103867</v>
      </c>
      <c r="I927" s="10">
        <f t="shared" si="121"/>
        <v>116</v>
      </c>
      <c r="J927" s="11">
        <f t="shared" si="122"/>
        <v>116</v>
      </c>
      <c r="K927" s="12">
        <f t="shared" si="123"/>
        <v>8.0080014620515154</v>
      </c>
      <c r="L927" s="12">
        <f t="shared" si="124"/>
        <v>8.0080014620515154</v>
      </c>
      <c r="M927" s="13">
        <f t="shared" si="125"/>
        <v>1</v>
      </c>
      <c r="N927" s="2">
        <f t="shared" si="126"/>
        <v>100.89521037684266</v>
      </c>
    </row>
    <row r="928" spans="1:14" x14ac:dyDescent="0.35">
      <c r="A928" s="28" t="s">
        <v>609</v>
      </c>
      <c r="B928" s="29">
        <v>7.4</v>
      </c>
      <c r="C928" s="30">
        <v>7.4</v>
      </c>
      <c r="D928" s="31">
        <v>9.8000000000000007</v>
      </c>
      <c r="E928" s="28">
        <v>2.5</v>
      </c>
      <c r="F928" s="32">
        <v>0</v>
      </c>
      <c r="G928" s="27">
        <f t="shared" si="119"/>
        <v>77.807046819914547</v>
      </c>
      <c r="H928" s="9">
        <f t="shared" si="120"/>
        <v>1.2176207188103867</v>
      </c>
      <c r="I928" s="10">
        <f t="shared" si="121"/>
        <v>15.675675675675675</v>
      </c>
      <c r="J928" s="11">
        <f t="shared" si="122"/>
        <v>15.675675675675675</v>
      </c>
      <c r="K928" s="12">
        <f t="shared" si="123"/>
        <v>46.081238595187919</v>
      </c>
      <c r="L928" s="12">
        <f t="shared" si="124"/>
        <v>46.081238595187919</v>
      </c>
      <c r="M928" s="13">
        <f t="shared" si="125"/>
        <v>2.4000000000000004</v>
      </c>
      <c r="N928" s="2">
        <f t="shared" si="126"/>
        <v>77.807046819914547</v>
      </c>
    </row>
    <row r="929" spans="1:14" x14ac:dyDescent="0.35">
      <c r="A929" s="28" t="s">
        <v>610</v>
      </c>
      <c r="B929" s="29">
        <v>12.8</v>
      </c>
      <c r="C929" s="30">
        <v>8.4</v>
      </c>
      <c r="D929" s="31">
        <v>9.8000000000000007</v>
      </c>
      <c r="E929" s="28">
        <v>2.5</v>
      </c>
      <c r="F929" s="32">
        <v>0</v>
      </c>
      <c r="G929" s="27">
        <f t="shared" si="119"/>
        <v>62.473503440743414</v>
      </c>
      <c r="H929" s="9">
        <f t="shared" si="120"/>
        <v>1.2176207188103867</v>
      </c>
      <c r="I929" s="10">
        <f t="shared" si="121"/>
        <v>9.0625</v>
      </c>
      <c r="J929" s="11">
        <f t="shared" si="122"/>
        <v>9.0625</v>
      </c>
      <c r="K929" s="12">
        <f t="shared" si="123"/>
        <v>46.081238595187919</v>
      </c>
      <c r="L929" s="12">
        <f t="shared" si="124"/>
        <v>46.081238595187919</v>
      </c>
      <c r="M929" s="13">
        <f t="shared" si="125"/>
        <v>1.4000000000000004</v>
      </c>
      <c r="N929" s="2">
        <f t="shared" si="126"/>
        <v>62.473503440743414</v>
      </c>
    </row>
    <row r="930" spans="1:14" x14ac:dyDescent="0.35">
      <c r="A930" s="28" t="s">
        <v>611</v>
      </c>
      <c r="B930" s="29">
        <v>4.4000000000000004</v>
      </c>
      <c r="C930" s="30">
        <v>6.9</v>
      </c>
      <c r="D930" s="31">
        <v>9.3000000000000007</v>
      </c>
      <c r="E930" s="28">
        <v>2.5</v>
      </c>
      <c r="F930" s="32">
        <v>0</v>
      </c>
      <c r="G930" s="27">
        <f t="shared" si="119"/>
        <v>82.055572615445413</v>
      </c>
      <c r="H930" s="9">
        <f t="shared" si="120"/>
        <v>1.2176207188103867</v>
      </c>
      <c r="I930" s="10">
        <f t="shared" si="121"/>
        <v>26.36363636363636</v>
      </c>
      <c r="J930" s="11">
        <f t="shared" si="122"/>
        <v>26.36363636363636</v>
      </c>
      <c r="K930" s="12">
        <f t="shared" si="123"/>
        <v>36.603628907224021</v>
      </c>
      <c r="L930" s="12">
        <f t="shared" si="124"/>
        <v>36.603628907224021</v>
      </c>
      <c r="M930" s="13">
        <f t="shared" si="125"/>
        <v>2.4000000000000004</v>
      </c>
      <c r="N930" s="2">
        <f t="shared" si="126"/>
        <v>82.055572615445413</v>
      </c>
    </row>
    <row r="931" spans="1:14" x14ac:dyDescent="0.35">
      <c r="A931" s="28" t="s">
        <v>612</v>
      </c>
      <c r="B931" s="29">
        <v>18.8</v>
      </c>
      <c r="C931" s="30">
        <v>8.6999999999999993</v>
      </c>
      <c r="D931" s="31">
        <v>8.9</v>
      </c>
      <c r="E931" s="28">
        <v>2.5</v>
      </c>
      <c r="F931" s="32">
        <v>0</v>
      </c>
      <c r="G931" s="27">
        <f t="shared" si="119"/>
        <v>40.478362997493136</v>
      </c>
      <c r="H931" s="9">
        <f t="shared" si="120"/>
        <v>1.2176207188103867</v>
      </c>
      <c r="I931" s="10">
        <f t="shared" si="121"/>
        <v>6.1702127659574462</v>
      </c>
      <c r="J931" s="11">
        <f t="shared" si="122"/>
        <v>6.1702127659574462</v>
      </c>
      <c r="K931" s="12">
        <f t="shared" si="123"/>
        <v>30.44557241591539</v>
      </c>
      <c r="L931" s="12">
        <f t="shared" si="124"/>
        <v>30.44557241591539</v>
      </c>
      <c r="M931" s="13">
        <f t="shared" si="125"/>
        <v>1</v>
      </c>
      <c r="N931" s="2">
        <f t="shared" si="126"/>
        <v>40.478362997493136</v>
      </c>
    </row>
    <row r="932" spans="1:14" x14ac:dyDescent="0.35">
      <c r="A932" s="28" t="s">
        <v>613</v>
      </c>
      <c r="B932" s="29">
        <v>5.9</v>
      </c>
      <c r="C932" s="30">
        <v>9.8000000000000007</v>
      </c>
      <c r="D932" s="31">
        <v>10.1</v>
      </c>
      <c r="E932" s="28">
        <v>2.5</v>
      </c>
      <c r="F932" s="32">
        <v>0</v>
      </c>
      <c r="G932" s="27">
        <f t="shared" si="119"/>
        <v>76.483873339484276</v>
      </c>
      <c r="H932" s="9">
        <f t="shared" si="120"/>
        <v>1.2176207188103867</v>
      </c>
      <c r="I932" s="10">
        <f t="shared" si="121"/>
        <v>19.66101694915254</v>
      </c>
      <c r="J932" s="11">
        <f t="shared" si="122"/>
        <v>19.66101694915254</v>
      </c>
      <c r="K932" s="12">
        <f t="shared" si="123"/>
        <v>52.908340976126858</v>
      </c>
      <c r="L932" s="12">
        <f t="shared" si="124"/>
        <v>52.908340976126858</v>
      </c>
      <c r="M932" s="13">
        <f t="shared" si="125"/>
        <v>1</v>
      </c>
      <c r="N932" s="2">
        <f t="shared" si="126"/>
        <v>76.483873339484276</v>
      </c>
    </row>
    <row r="933" spans="1:14" x14ac:dyDescent="0.35">
      <c r="A933" s="28" t="s">
        <v>614</v>
      </c>
      <c r="B933" s="29">
        <v>4.9000000000000004</v>
      </c>
      <c r="C933" s="30">
        <v>9.1</v>
      </c>
      <c r="D933" s="31">
        <v>9.8000000000000007</v>
      </c>
      <c r="E933" s="28">
        <v>3</v>
      </c>
      <c r="F933" s="32">
        <v>0</v>
      </c>
      <c r="G933" s="27">
        <f t="shared" si="119"/>
        <v>70.56014327393315</v>
      </c>
      <c r="H933" s="9">
        <f t="shared" si="120"/>
        <v>0.98171946674683885</v>
      </c>
      <c r="I933" s="10">
        <f t="shared" si="121"/>
        <v>23.673469387755102</v>
      </c>
      <c r="J933" s="11">
        <f t="shared" si="122"/>
        <v>23.673469387755102</v>
      </c>
      <c r="K933" s="12">
        <f t="shared" si="123"/>
        <v>41.337470058031933</v>
      </c>
      <c r="L933" s="12">
        <f t="shared" si="124"/>
        <v>41.337470058031933</v>
      </c>
      <c r="M933" s="13">
        <f t="shared" si="125"/>
        <v>1</v>
      </c>
      <c r="N933" s="2">
        <f t="shared" si="126"/>
        <v>70.56014327393315</v>
      </c>
    </row>
    <row r="934" spans="1:14" x14ac:dyDescent="0.35">
      <c r="A934" s="28" t="s">
        <v>615</v>
      </c>
      <c r="B934" s="29">
        <v>21.4</v>
      </c>
      <c r="C934" s="30">
        <v>7.2</v>
      </c>
      <c r="D934" s="31">
        <v>8.9</v>
      </c>
      <c r="E934" s="28">
        <v>3</v>
      </c>
      <c r="F934" s="32">
        <v>0</v>
      </c>
      <c r="G934" s="27">
        <f t="shared" si="119"/>
        <v>41.188499616914896</v>
      </c>
      <c r="H934" s="9">
        <f t="shared" si="120"/>
        <v>0.98171946674683885</v>
      </c>
      <c r="I934" s="10">
        <f t="shared" si="121"/>
        <v>5.4205607476635516</v>
      </c>
      <c r="J934" s="11">
        <f t="shared" si="122"/>
        <v>5.4205607476635516</v>
      </c>
      <c r="K934" s="12">
        <f t="shared" si="123"/>
        <v>27.311395624551864</v>
      </c>
      <c r="L934" s="12">
        <f t="shared" si="124"/>
        <v>27.311395624551864</v>
      </c>
      <c r="M934" s="13">
        <f t="shared" si="125"/>
        <v>1.7000000000000002</v>
      </c>
      <c r="N934" s="2">
        <f t="shared" si="126"/>
        <v>41.188499616914896</v>
      </c>
    </row>
    <row r="935" spans="1:14" x14ac:dyDescent="0.35">
      <c r="A935" s="28" t="s">
        <v>616</v>
      </c>
      <c r="B935" s="29">
        <v>2.6</v>
      </c>
      <c r="C935" s="30">
        <v>7.3</v>
      </c>
      <c r="D935" s="31">
        <v>8.15</v>
      </c>
      <c r="E935" s="28">
        <v>3</v>
      </c>
      <c r="F935" s="32">
        <v>0</v>
      </c>
      <c r="G935" s="27">
        <f t="shared" si="119"/>
        <v>66.366387439573217</v>
      </c>
      <c r="H935" s="9">
        <f t="shared" si="120"/>
        <v>0.98171946674683885</v>
      </c>
      <c r="I935" s="10">
        <f t="shared" si="121"/>
        <v>44.615384615384613</v>
      </c>
      <c r="J935" s="11">
        <f t="shared" si="122"/>
        <v>44.615384615384613</v>
      </c>
      <c r="K935" s="12">
        <f t="shared" si="123"/>
        <v>19.334987398048881</v>
      </c>
      <c r="L935" s="12">
        <f t="shared" si="124"/>
        <v>19.334987398048881</v>
      </c>
      <c r="M935" s="13">
        <f t="shared" si="125"/>
        <v>1</v>
      </c>
      <c r="N935" s="2">
        <f t="shared" si="126"/>
        <v>66.366387439573217</v>
      </c>
    </row>
    <row r="936" spans="1:14" x14ac:dyDescent="0.35">
      <c r="A936" s="28" t="s">
        <v>617</v>
      </c>
      <c r="B936" s="29">
        <v>36.799999999999997</v>
      </c>
      <c r="C936" s="30">
        <v>8.5</v>
      </c>
      <c r="D936" s="31">
        <v>9</v>
      </c>
      <c r="E936" s="28">
        <v>3</v>
      </c>
      <c r="F936" s="32">
        <v>0</v>
      </c>
      <c r="G936" s="27">
        <f t="shared" si="119"/>
        <v>34.603281630550995</v>
      </c>
      <c r="H936" s="9">
        <f t="shared" si="120"/>
        <v>0.98171946674683885</v>
      </c>
      <c r="I936" s="10">
        <f t="shared" si="121"/>
        <v>3.1521739130434785</v>
      </c>
      <c r="J936" s="11">
        <f t="shared" si="122"/>
        <v>3.1521739130434785</v>
      </c>
      <c r="K936" s="12">
        <f t="shared" si="123"/>
        <v>28.598542045580675</v>
      </c>
      <c r="L936" s="12">
        <f t="shared" si="124"/>
        <v>28.598542045580675</v>
      </c>
      <c r="M936" s="13">
        <f t="shared" si="125"/>
        <v>1</v>
      </c>
      <c r="N936" s="2">
        <f t="shared" si="126"/>
        <v>34.603281630550995</v>
      </c>
    </row>
    <row r="937" spans="1:14" x14ac:dyDescent="0.35">
      <c r="A937" s="28" t="s">
        <v>618</v>
      </c>
      <c r="B937" s="29">
        <v>5.4</v>
      </c>
      <c r="C937" s="30">
        <v>8.4</v>
      </c>
      <c r="D937" s="31">
        <v>8.6999999999999993</v>
      </c>
      <c r="E937" s="28">
        <v>3</v>
      </c>
      <c r="F937" s="32">
        <v>0</v>
      </c>
      <c r="G937" s="27">
        <f t="shared" si="119"/>
        <v>51.751138491080596</v>
      </c>
      <c r="H937" s="9">
        <f t="shared" si="120"/>
        <v>0.98171946674683885</v>
      </c>
      <c r="I937" s="10">
        <f t="shared" si="121"/>
        <v>21.481481481481481</v>
      </c>
      <c r="J937" s="11">
        <f t="shared" si="122"/>
        <v>21.481481481481481</v>
      </c>
      <c r="K937" s="12">
        <f t="shared" si="123"/>
        <v>24.908288847528851</v>
      </c>
      <c r="L937" s="12">
        <f t="shared" si="124"/>
        <v>24.908288847528851</v>
      </c>
      <c r="M937" s="13">
        <f t="shared" si="125"/>
        <v>1</v>
      </c>
      <c r="N937" s="2">
        <f t="shared" si="126"/>
        <v>51.751138491080596</v>
      </c>
    </row>
    <row r="938" spans="1:14" x14ac:dyDescent="0.35">
      <c r="A938" s="28" t="s">
        <v>619</v>
      </c>
      <c r="B938" s="29">
        <v>5.9</v>
      </c>
      <c r="C938" s="30">
        <v>9</v>
      </c>
      <c r="D938" s="31">
        <v>9.6</v>
      </c>
      <c r="E938" s="28">
        <v>3</v>
      </c>
      <c r="F938" s="32">
        <v>0</v>
      </c>
      <c r="G938" s="27">
        <f t="shared" si="119"/>
        <v>63.097416202253257</v>
      </c>
      <c r="H938" s="9">
        <f t="shared" si="120"/>
        <v>0.98171946674683885</v>
      </c>
      <c r="I938" s="10">
        <f t="shared" si="121"/>
        <v>19.66101694915254</v>
      </c>
      <c r="J938" s="11">
        <f t="shared" si="122"/>
        <v>19.66101694915254</v>
      </c>
      <c r="K938" s="12">
        <f t="shared" si="123"/>
        <v>37.700220764475453</v>
      </c>
      <c r="L938" s="12">
        <f t="shared" si="124"/>
        <v>37.700220764475453</v>
      </c>
      <c r="M938" s="13">
        <f t="shared" si="125"/>
        <v>1</v>
      </c>
      <c r="N938" s="2">
        <f t="shared" si="126"/>
        <v>63.097416202253257</v>
      </c>
    </row>
    <row r="939" spans="1:14" x14ac:dyDescent="0.35">
      <c r="A939" s="28" t="s">
        <v>620</v>
      </c>
      <c r="B939" s="29">
        <v>2.4</v>
      </c>
      <c r="C939" s="30">
        <v>7.41</v>
      </c>
      <c r="D939" s="31">
        <v>8.01</v>
      </c>
      <c r="E939" s="28">
        <v>3.5</v>
      </c>
      <c r="F939" s="32">
        <v>0</v>
      </c>
      <c r="G939" s="27">
        <f t="shared" si="119"/>
        <v>65.645527781856813</v>
      </c>
      <c r="H939" s="9">
        <f t="shared" si="120"/>
        <v>0.76632351972073132</v>
      </c>
      <c r="I939" s="10">
        <f t="shared" si="121"/>
        <v>48.333333333333336</v>
      </c>
      <c r="J939" s="11">
        <f t="shared" si="122"/>
        <v>48.333333333333336</v>
      </c>
      <c r="K939" s="12">
        <f t="shared" si="123"/>
        <v>16.415900229687047</v>
      </c>
      <c r="L939" s="12">
        <f t="shared" si="124"/>
        <v>16.415900229687047</v>
      </c>
      <c r="M939" s="13">
        <f t="shared" si="125"/>
        <v>1</v>
      </c>
      <c r="N939" s="2">
        <f t="shared" si="126"/>
        <v>65.645527781856813</v>
      </c>
    </row>
    <row r="940" spans="1:14" x14ac:dyDescent="0.35">
      <c r="A940" s="28" t="s">
        <v>621</v>
      </c>
      <c r="B940" s="29">
        <v>19.8</v>
      </c>
      <c r="C940" s="30">
        <v>7.8</v>
      </c>
      <c r="D940" s="31">
        <v>10.4</v>
      </c>
      <c r="E940" s="28">
        <v>3</v>
      </c>
      <c r="F940" s="32">
        <v>0</v>
      </c>
      <c r="G940" s="27">
        <f t="shared" si="119"/>
        <v>71.543418897466552</v>
      </c>
      <c r="H940" s="9">
        <f t="shared" si="120"/>
        <v>0.98171946674683885</v>
      </c>
      <c r="I940" s="10">
        <f t="shared" si="121"/>
        <v>5.8585858585858581</v>
      </c>
      <c r="J940" s="11">
        <f t="shared" si="122"/>
        <v>5.8585858585858581</v>
      </c>
      <c r="K940" s="12">
        <f t="shared" si="123"/>
        <v>54.493398458874267</v>
      </c>
      <c r="L940" s="12">
        <f t="shared" si="124"/>
        <v>54.493398458874267</v>
      </c>
      <c r="M940" s="13">
        <f t="shared" si="125"/>
        <v>2.6000000000000005</v>
      </c>
      <c r="N940" s="2">
        <f t="shared" si="126"/>
        <v>71.543418897466552</v>
      </c>
    </row>
    <row r="941" spans="1:14" x14ac:dyDescent="0.35">
      <c r="A941" s="28" t="s">
        <v>622</v>
      </c>
      <c r="B941" s="29">
        <v>1.6</v>
      </c>
      <c r="C941" s="30">
        <v>8.31</v>
      </c>
      <c r="D941" s="31">
        <v>8.5399999999999991</v>
      </c>
      <c r="E941" s="28">
        <v>3.5</v>
      </c>
      <c r="F941" s="32">
        <v>0</v>
      </c>
      <c r="G941" s="27">
        <f t="shared" si="119"/>
        <v>90.247048704967497</v>
      </c>
      <c r="H941" s="9">
        <f t="shared" si="120"/>
        <v>0.76632351972073132</v>
      </c>
      <c r="I941" s="10">
        <f t="shared" si="121"/>
        <v>72.5</v>
      </c>
      <c r="J941" s="11">
        <f t="shared" si="122"/>
        <v>72.5</v>
      </c>
      <c r="K941" s="12">
        <f t="shared" si="123"/>
        <v>20.953892134747605</v>
      </c>
      <c r="L941" s="12">
        <f t="shared" si="124"/>
        <v>20.953892134747605</v>
      </c>
      <c r="M941" s="13">
        <f t="shared" si="125"/>
        <v>1</v>
      </c>
      <c r="N941" s="2">
        <f t="shared" si="126"/>
        <v>90.247048704967497</v>
      </c>
    </row>
    <row r="942" spans="1:14" x14ac:dyDescent="0.35">
      <c r="A942" s="28" t="s">
        <v>623</v>
      </c>
      <c r="B942" s="29">
        <v>53</v>
      </c>
      <c r="C942" s="30">
        <v>2.41</v>
      </c>
      <c r="D942" s="31">
        <v>6.83</v>
      </c>
      <c r="E942" s="28">
        <v>2.65</v>
      </c>
      <c r="F942" s="32">
        <v>0</v>
      </c>
      <c r="G942" s="27">
        <f t="shared" si="119"/>
        <v>24.389417102042671</v>
      </c>
      <c r="H942" s="9">
        <f t="shared" si="120"/>
        <v>1.1447589666242659</v>
      </c>
      <c r="I942" s="10">
        <f t="shared" si="121"/>
        <v>2.1886792452830188</v>
      </c>
      <c r="J942" s="11">
        <f t="shared" si="122"/>
        <v>2.1886792452830188</v>
      </c>
      <c r="K942" s="12">
        <f t="shared" si="123"/>
        <v>11.348848364960094</v>
      </c>
      <c r="L942" s="12">
        <f t="shared" si="124"/>
        <v>11.348848364960094</v>
      </c>
      <c r="M942" s="13">
        <f t="shared" si="125"/>
        <v>4.42</v>
      </c>
      <c r="N942" s="2">
        <f t="shared" si="126"/>
        <v>24.389417102042671</v>
      </c>
    </row>
    <row r="943" spans="1:14" x14ac:dyDescent="0.35">
      <c r="A943" s="28" t="s">
        <v>624</v>
      </c>
      <c r="B943" s="29">
        <v>68.099999999999994</v>
      </c>
      <c r="C943" s="30">
        <v>5.39</v>
      </c>
      <c r="D943" s="31">
        <v>12.62</v>
      </c>
      <c r="E943" s="28">
        <v>3.3</v>
      </c>
      <c r="F943" s="32">
        <v>0</v>
      </c>
      <c r="G943" s="27">
        <f t="shared" si="119"/>
        <v>131.20325298977497</v>
      </c>
      <c r="H943" s="9">
        <f t="shared" si="120"/>
        <v>0.84995058032935766</v>
      </c>
      <c r="I943" s="10">
        <f t="shared" si="121"/>
        <v>1.7033773861967696</v>
      </c>
      <c r="J943" s="11">
        <f t="shared" si="122"/>
        <v>1.7033773861967696</v>
      </c>
      <c r="K943" s="12">
        <f t="shared" si="123"/>
        <v>142.55751491392837</v>
      </c>
      <c r="L943" s="12">
        <f t="shared" si="124"/>
        <v>142.55751491392837</v>
      </c>
      <c r="M943" s="13">
        <f t="shared" si="125"/>
        <v>7.2299999999999995</v>
      </c>
      <c r="N943" s="2">
        <f t="shared" si="126"/>
        <v>131.20325298977497</v>
      </c>
    </row>
    <row r="944" spans="1:14" x14ac:dyDescent="0.35">
      <c r="A944" s="28" t="s">
        <v>625</v>
      </c>
      <c r="B944" s="29">
        <v>176</v>
      </c>
      <c r="C944" s="30">
        <v>1.4</v>
      </c>
      <c r="D944" s="31">
        <v>8.24</v>
      </c>
      <c r="E944" s="28">
        <v>2.8</v>
      </c>
      <c r="F944" s="32">
        <v>0</v>
      </c>
      <c r="G944" s="27">
        <f t="shared" si="119"/>
        <v>38.515738298189561</v>
      </c>
      <c r="H944" s="9">
        <f t="shared" si="120"/>
        <v>1.073678201352156</v>
      </c>
      <c r="I944" s="10">
        <f t="shared" si="121"/>
        <v>0.65909090909090906</v>
      </c>
      <c r="J944" s="11">
        <f t="shared" si="122"/>
        <v>0.65909090909090906</v>
      </c>
      <c r="K944" s="12">
        <f t="shared" si="123"/>
        <v>21.024982368434358</v>
      </c>
      <c r="L944" s="12">
        <f t="shared" si="124"/>
        <v>21.024982368434358</v>
      </c>
      <c r="M944" s="13">
        <f t="shared" si="125"/>
        <v>6.84</v>
      </c>
      <c r="N944" s="2">
        <f t="shared" si="126"/>
        <v>38.515738298189561</v>
      </c>
    </row>
    <row r="945" spans="1:14" x14ac:dyDescent="0.35">
      <c r="A945" s="28" t="s">
        <v>625</v>
      </c>
      <c r="B945" s="29">
        <v>176</v>
      </c>
      <c r="C945" s="30">
        <v>1.4</v>
      </c>
      <c r="D945" s="31">
        <v>8.24</v>
      </c>
      <c r="E945" s="28">
        <v>4</v>
      </c>
      <c r="F945" s="32">
        <v>0</v>
      </c>
      <c r="G945" s="27">
        <f t="shared" si="119"/>
        <v>32.966031182586391</v>
      </c>
      <c r="H945" s="9">
        <f t="shared" si="120"/>
        <v>0.57262618182583558</v>
      </c>
      <c r="I945" s="10">
        <f t="shared" si="121"/>
        <v>0.65909090909090906</v>
      </c>
      <c r="J945" s="11">
        <f t="shared" si="122"/>
        <v>0.65909090909090906</v>
      </c>
      <c r="K945" s="12">
        <f t="shared" si="123"/>
        <v>16.692648034980664</v>
      </c>
      <c r="L945" s="12">
        <f t="shared" si="124"/>
        <v>16.692648034980664</v>
      </c>
      <c r="M945" s="13">
        <f t="shared" si="125"/>
        <v>6.84</v>
      </c>
      <c r="N945" s="2">
        <f t="shared" si="126"/>
        <v>32.966031182586391</v>
      </c>
    </row>
    <row r="946" spans="1:14" x14ac:dyDescent="0.35">
      <c r="A946" s="28" t="s">
        <v>626</v>
      </c>
      <c r="B946" s="29">
        <v>11</v>
      </c>
      <c r="C946" s="30">
        <v>8.3699999999999992</v>
      </c>
      <c r="D946" s="31">
        <v>11.52</v>
      </c>
      <c r="E946" s="28">
        <v>2.8</v>
      </c>
      <c r="F946" s="32">
        <v>0</v>
      </c>
      <c r="G946" s="27">
        <f t="shared" si="119"/>
        <v>110.33425322556315</v>
      </c>
      <c r="H946" s="9">
        <f t="shared" si="120"/>
        <v>1.073678201352156</v>
      </c>
      <c r="I946" s="10">
        <f t="shared" si="121"/>
        <v>10.545454545454545</v>
      </c>
      <c r="J946" s="11">
        <f t="shared" si="122"/>
        <v>10.545454545454545</v>
      </c>
      <c r="K946" s="12">
        <f t="shared" si="123"/>
        <v>95.221636321802237</v>
      </c>
      <c r="L946" s="12">
        <f t="shared" si="124"/>
        <v>95.221636321802237</v>
      </c>
      <c r="M946" s="13">
        <f t="shared" si="125"/>
        <v>3.1500000000000004</v>
      </c>
      <c r="N946" s="2">
        <f t="shared" si="126"/>
        <v>110.33425322556315</v>
      </c>
    </row>
    <row r="947" spans="1:14" x14ac:dyDescent="0.35">
      <c r="A947" s="28" t="s">
        <v>626</v>
      </c>
      <c r="B947" s="29">
        <v>11</v>
      </c>
      <c r="C947" s="30">
        <v>8.3699999999999992</v>
      </c>
      <c r="D947" s="31">
        <v>11.52</v>
      </c>
      <c r="E947" s="28">
        <v>3.2</v>
      </c>
      <c r="F947" s="32">
        <v>0</v>
      </c>
      <c r="G947" s="27">
        <f t="shared" si="119"/>
        <v>105.40057016883043</v>
      </c>
      <c r="H947" s="9">
        <f t="shared" si="120"/>
        <v>0.89303923354085424</v>
      </c>
      <c r="I947" s="10">
        <f t="shared" si="121"/>
        <v>10.545454545454545</v>
      </c>
      <c r="J947" s="11">
        <f t="shared" si="122"/>
        <v>10.545454545454545</v>
      </c>
      <c r="K947" s="12">
        <f t="shared" si="123"/>
        <v>87.620927635900372</v>
      </c>
      <c r="L947" s="12">
        <f t="shared" si="124"/>
        <v>87.620927635900372</v>
      </c>
      <c r="M947" s="13">
        <f t="shared" si="125"/>
        <v>3.1500000000000004</v>
      </c>
      <c r="N947" s="2">
        <f t="shared" si="126"/>
        <v>105.40057016883043</v>
      </c>
    </row>
    <row r="948" spans="1:14" x14ac:dyDescent="0.35">
      <c r="A948" s="28" t="s">
        <v>627</v>
      </c>
      <c r="B948" s="29">
        <v>14.6</v>
      </c>
      <c r="C948" s="30">
        <v>9.02</v>
      </c>
      <c r="D948" s="31">
        <v>10.29</v>
      </c>
      <c r="E948" s="28">
        <v>2.8</v>
      </c>
      <c r="F948" s="32">
        <v>0</v>
      </c>
      <c r="G948" s="27">
        <f t="shared" si="119"/>
        <v>66.659443208724682</v>
      </c>
      <c r="H948" s="9">
        <f t="shared" si="120"/>
        <v>1.073678201352156</v>
      </c>
      <c r="I948" s="10">
        <f t="shared" si="121"/>
        <v>7.9452054794520546</v>
      </c>
      <c r="J948" s="11">
        <f t="shared" si="122"/>
        <v>7.9452054794520546</v>
      </c>
      <c r="K948" s="12">
        <f t="shared" si="123"/>
        <v>54.042526012613372</v>
      </c>
      <c r="L948" s="12">
        <f t="shared" si="124"/>
        <v>54.042526012613372</v>
      </c>
      <c r="M948" s="13">
        <f t="shared" si="125"/>
        <v>1.2699999999999996</v>
      </c>
      <c r="N948" s="2">
        <f t="shared" si="126"/>
        <v>66.659443208724682</v>
      </c>
    </row>
    <row r="949" spans="1:14" x14ac:dyDescent="0.35">
      <c r="A949" s="28" t="s">
        <v>628</v>
      </c>
      <c r="B949" s="29">
        <v>14.3</v>
      </c>
      <c r="C949" s="30">
        <v>11.6</v>
      </c>
      <c r="D949" s="31">
        <v>12.2</v>
      </c>
      <c r="E949" s="28">
        <v>2.5</v>
      </c>
      <c r="F949" s="32">
        <v>0</v>
      </c>
      <c r="G949" s="27">
        <f t="shared" si="119"/>
        <v>119.54590235254807</v>
      </c>
      <c r="H949" s="9">
        <f t="shared" si="120"/>
        <v>1.2176207188103867</v>
      </c>
      <c r="I949" s="10">
        <f t="shared" si="121"/>
        <v>8.1118881118881117</v>
      </c>
      <c r="J949" s="11">
        <f t="shared" si="122"/>
        <v>8.1118881118881117</v>
      </c>
      <c r="K949" s="12">
        <f t="shared" si="123"/>
        <v>139.16311577379352</v>
      </c>
      <c r="L949" s="12">
        <f t="shared" si="124"/>
        <v>139.16311577379352</v>
      </c>
      <c r="M949" s="13">
        <f t="shared" si="125"/>
        <v>1</v>
      </c>
      <c r="N949" s="2">
        <f t="shared" si="126"/>
        <v>119.54590235254807</v>
      </c>
    </row>
    <row r="950" spans="1:14" x14ac:dyDescent="0.35">
      <c r="A950" s="28" t="s">
        <v>629</v>
      </c>
      <c r="B950" s="29">
        <v>16.600000000000001</v>
      </c>
      <c r="C950" s="30">
        <v>11.05</v>
      </c>
      <c r="D950" s="31">
        <v>11.96</v>
      </c>
      <c r="E950" s="28">
        <v>3.3</v>
      </c>
      <c r="F950" s="32">
        <v>0</v>
      </c>
      <c r="G950" s="27">
        <f t="shared" si="119"/>
        <v>98.649386940385938</v>
      </c>
      <c r="H950" s="9">
        <f t="shared" si="120"/>
        <v>0.84995058032935766</v>
      </c>
      <c r="I950" s="10">
        <f t="shared" si="121"/>
        <v>6.9879518072289146</v>
      </c>
      <c r="J950" s="11">
        <f t="shared" si="122"/>
        <v>6.9879518072289146</v>
      </c>
      <c r="K950" s="12">
        <f t="shared" si="123"/>
        <v>105.19379329168004</v>
      </c>
      <c r="L950" s="12">
        <f t="shared" si="124"/>
        <v>105.19379329168004</v>
      </c>
      <c r="M950" s="13">
        <f t="shared" si="125"/>
        <v>1</v>
      </c>
      <c r="N950" s="2">
        <f t="shared" si="126"/>
        <v>98.649386940385938</v>
      </c>
    </row>
    <row r="951" spans="1:14" x14ac:dyDescent="0.35">
      <c r="A951" s="28" t="s">
        <v>629</v>
      </c>
      <c r="B951" s="29">
        <v>16.600000000000001</v>
      </c>
      <c r="C951" s="30">
        <v>11.05</v>
      </c>
      <c r="D951" s="31">
        <v>11.96</v>
      </c>
      <c r="E951" s="28">
        <v>3.3</v>
      </c>
      <c r="F951" s="32">
        <v>0</v>
      </c>
      <c r="G951" s="27">
        <f t="shared" si="119"/>
        <v>98.649386940385938</v>
      </c>
      <c r="H951" s="9">
        <f t="shared" si="120"/>
        <v>0.84995058032935766</v>
      </c>
      <c r="I951" s="10">
        <f t="shared" si="121"/>
        <v>6.9879518072289146</v>
      </c>
      <c r="J951" s="11">
        <f t="shared" si="122"/>
        <v>6.9879518072289146</v>
      </c>
      <c r="K951" s="12">
        <f t="shared" si="123"/>
        <v>105.19379329168004</v>
      </c>
      <c r="L951" s="12">
        <f t="shared" si="124"/>
        <v>105.19379329168004</v>
      </c>
      <c r="M951" s="13">
        <f t="shared" si="125"/>
        <v>1</v>
      </c>
      <c r="N951" s="2">
        <f t="shared" si="126"/>
        <v>98.649386940385938</v>
      </c>
    </row>
    <row r="952" spans="1:14" x14ac:dyDescent="0.35">
      <c r="A952" s="28" t="s">
        <v>630</v>
      </c>
      <c r="B952" s="29">
        <v>9.3000000000000007</v>
      </c>
      <c r="C952" s="30">
        <v>10.58</v>
      </c>
      <c r="D952" s="31">
        <v>11.65</v>
      </c>
      <c r="E952" s="28">
        <v>3.2</v>
      </c>
      <c r="F952" s="32">
        <v>0</v>
      </c>
      <c r="G952" s="27">
        <f t="shared" si="119"/>
        <v>98.361069563417175</v>
      </c>
      <c r="H952" s="9">
        <f t="shared" si="120"/>
        <v>0.89303923354085424</v>
      </c>
      <c r="I952" s="10">
        <f t="shared" si="121"/>
        <v>12.473118279569892</v>
      </c>
      <c r="J952" s="11">
        <f t="shared" si="122"/>
        <v>12.473118279569892</v>
      </c>
      <c r="K952" s="12">
        <f t="shared" si="123"/>
        <v>93.026749588666334</v>
      </c>
      <c r="L952" s="12">
        <f t="shared" si="124"/>
        <v>93.026749588666334</v>
      </c>
      <c r="M952" s="13">
        <f t="shared" si="125"/>
        <v>1.0700000000000003</v>
      </c>
      <c r="N952" s="2">
        <f t="shared" si="126"/>
        <v>98.361069563417175</v>
      </c>
    </row>
    <row r="953" spans="1:14" x14ac:dyDescent="0.35">
      <c r="A953" s="28" t="s">
        <v>631</v>
      </c>
      <c r="B953" s="29">
        <v>9.9</v>
      </c>
      <c r="C953" s="30">
        <v>10.56</v>
      </c>
      <c r="D953" s="31">
        <v>10.82</v>
      </c>
      <c r="E953" s="28">
        <v>3.2</v>
      </c>
      <c r="F953" s="32">
        <v>0</v>
      </c>
      <c r="G953" s="27">
        <f t="shared" si="119"/>
        <v>76.131851368653642</v>
      </c>
      <c r="H953" s="9">
        <f t="shared" si="120"/>
        <v>0.89303923354085424</v>
      </c>
      <c r="I953" s="10">
        <f t="shared" si="121"/>
        <v>11.717171717171716</v>
      </c>
      <c r="J953" s="11">
        <f t="shared" si="122"/>
        <v>11.717171717171716</v>
      </c>
      <c r="K953" s="12">
        <f t="shared" si="123"/>
        <v>63.47575083457474</v>
      </c>
      <c r="L953" s="12">
        <f t="shared" si="124"/>
        <v>63.47575083457474</v>
      </c>
      <c r="M953" s="13">
        <f t="shared" si="125"/>
        <v>1</v>
      </c>
      <c r="N953" s="2">
        <f t="shared" si="126"/>
        <v>76.131851368653642</v>
      </c>
    </row>
    <row r="954" spans="1:14" x14ac:dyDescent="0.35">
      <c r="A954" s="28" t="s">
        <v>632</v>
      </c>
      <c r="B954" s="29">
        <v>11</v>
      </c>
      <c r="C954" s="30">
        <v>10.41</v>
      </c>
      <c r="D954" s="31">
        <v>11.97</v>
      </c>
      <c r="E954" s="28">
        <v>3.25</v>
      </c>
      <c r="F954" s="32">
        <v>0</v>
      </c>
      <c r="G954" s="27">
        <f t="shared" si="119"/>
        <v>108.89435378786615</v>
      </c>
      <c r="H954" s="9">
        <f t="shared" si="120"/>
        <v>0.87138965839892935</v>
      </c>
      <c r="I954" s="10">
        <f t="shared" si="121"/>
        <v>10.545454545454545</v>
      </c>
      <c r="J954" s="11">
        <f t="shared" si="122"/>
        <v>10.545454545454545</v>
      </c>
      <c r="K954" s="12">
        <f t="shared" si="123"/>
        <v>106.72789199752654</v>
      </c>
      <c r="L954" s="12">
        <f t="shared" si="124"/>
        <v>106.72789199752654</v>
      </c>
      <c r="M954" s="13">
        <f t="shared" si="125"/>
        <v>1.5600000000000005</v>
      </c>
      <c r="N954" s="2">
        <f t="shared" si="126"/>
        <v>108.89435378786615</v>
      </c>
    </row>
    <row r="955" spans="1:14" x14ac:dyDescent="0.35">
      <c r="A955" s="28" t="s">
        <v>632</v>
      </c>
      <c r="B955" s="29">
        <v>11.14</v>
      </c>
      <c r="C955" s="30">
        <v>10.23</v>
      </c>
      <c r="D955" s="31">
        <v>12.04</v>
      </c>
      <c r="E955" s="28">
        <v>2.8</v>
      </c>
      <c r="F955" s="32">
        <v>0</v>
      </c>
      <c r="G955" s="27">
        <f t="shared" si="119"/>
        <v>118.87373456576384</v>
      </c>
      <c r="H955" s="9">
        <f t="shared" si="120"/>
        <v>1.073678201352156</v>
      </c>
      <c r="I955" s="10">
        <f t="shared" si="121"/>
        <v>10.412926391382404</v>
      </c>
      <c r="J955" s="11">
        <f t="shared" si="122"/>
        <v>10.412926391382404</v>
      </c>
      <c r="K955" s="12">
        <f t="shared" si="123"/>
        <v>120.98614536606694</v>
      </c>
      <c r="L955" s="12">
        <f t="shared" si="124"/>
        <v>120.98614536606694</v>
      </c>
      <c r="M955" s="13">
        <f t="shared" si="125"/>
        <v>1.8099999999999987</v>
      </c>
      <c r="N955" s="2">
        <f t="shared" si="126"/>
        <v>118.87373456576384</v>
      </c>
    </row>
    <row r="956" spans="1:14" x14ac:dyDescent="0.35">
      <c r="A956" s="28" t="s">
        <v>633</v>
      </c>
      <c r="B956" s="29">
        <v>3.76</v>
      </c>
      <c r="C956" s="30">
        <v>4.5599999999999996</v>
      </c>
      <c r="D956" s="31">
        <v>9.66</v>
      </c>
      <c r="E956" s="28">
        <v>2.5</v>
      </c>
      <c r="F956" s="32">
        <v>0</v>
      </c>
      <c r="G956" s="27">
        <f t="shared" si="119"/>
        <v>106.29087088134943</v>
      </c>
      <c r="H956" s="9">
        <f t="shared" si="120"/>
        <v>1.2176207188103867</v>
      </c>
      <c r="I956" s="10">
        <f t="shared" si="121"/>
        <v>30.851063829787236</v>
      </c>
      <c r="J956" s="11">
        <f t="shared" si="122"/>
        <v>30.851063829787236</v>
      </c>
      <c r="K956" s="12">
        <f t="shared" si="123"/>
        <v>43.204018538934697</v>
      </c>
      <c r="L956" s="12">
        <f t="shared" si="124"/>
        <v>43.204018538934697</v>
      </c>
      <c r="M956" s="13">
        <f t="shared" si="125"/>
        <v>5.1000000000000005</v>
      </c>
      <c r="N956" s="2">
        <f t="shared" si="126"/>
        <v>106.29087088134943</v>
      </c>
    </row>
    <row r="957" spans="1:14" x14ac:dyDescent="0.35">
      <c r="A957" s="28" t="s">
        <v>634</v>
      </c>
      <c r="B957" s="29">
        <v>21.33</v>
      </c>
      <c r="C957" s="30">
        <v>6.85</v>
      </c>
      <c r="D957" s="31">
        <v>11.7</v>
      </c>
      <c r="E957" s="28">
        <v>3</v>
      </c>
      <c r="F957" s="32">
        <v>0</v>
      </c>
      <c r="G957" s="27">
        <f t="shared" si="119"/>
        <v>109.63272646244323</v>
      </c>
      <c r="H957" s="9">
        <f t="shared" si="120"/>
        <v>0.98171946674683885</v>
      </c>
      <c r="I957" s="10">
        <f t="shared" si="121"/>
        <v>5.4383497421472109</v>
      </c>
      <c r="J957" s="11">
        <f t="shared" si="122"/>
        <v>5.4383497421472109</v>
      </c>
      <c r="K957" s="12">
        <f t="shared" si="123"/>
        <v>99.161683964189464</v>
      </c>
      <c r="L957" s="12">
        <f t="shared" si="124"/>
        <v>99.161683964189464</v>
      </c>
      <c r="M957" s="13">
        <f t="shared" si="125"/>
        <v>4.8499999999999996</v>
      </c>
      <c r="N957" s="2">
        <f t="shared" si="126"/>
        <v>109.63272646244323</v>
      </c>
    </row>
    <row r="958" spans="1:14" x14ac:dyDescent="0.35">
      <c r="A958" s="28" t="s">
        <v>635</v>
      </c>
      <c r="B958" s="29">
        <v>10.08</v>
      </c>
      <c r="C958" s="30">
        <v>5.7</v>
      </c>
      <c r="D958" s="31">
        <v>11.11</v>
      </c>
      <c r="E958" s="28">
        <v>3.5</v>
      </c>
      <c r="F958" s="32">
        <v>0</v>
      </c>
      <c r="G958" s="27">
        <f t="shared" si="119"/>
        <v>101.09520861241376</v>
      </c>
      <c r="H958" s="9">
        <f t="shared" si="120"/>
        <v>0.76632351972073132</v>
      </c>
      <c r="I958" s="10">
        <f t="shared" si="121"/>
        <v>11.507936507936508</v>
      </c>
      <c r="J958" s="11">
        <f t="shared" si="122"/>
        <v>11.507936507936508</v>
      </c>
      <c r="K958" s="12">
        <f t="shared" si="123"/>
        <v>68.432862078601786</v>
      </c>
      <c r="L958" s="12">
        <f t="shared" si="124"/>
        <v>68.432862078601786</v>
      </c>
      <c r="M958" s="13">
        <f t="shared" si="125"/>
        <v>5.4099999999999993</v>
      </c>
      <c r="N958" s="2">
        <f t="shared" si="126"/>
        <v>101.09520861241376</v>
      </c>
    </row>
    <row r="959" spans="1:14" x14ac:dyDescent="0.35">
      <c r="A959" s="28" t="s">
        <v>636</v>
      </c>
      <c r="B959" s="29">
        <v>2.8</v>
      </c>
      <c r="C959" s="30">
        <v>5.65</v>
      </c>
      <c r="D959" s="31">
        <v>9.68</v>
      </c>
      <c r="E959" s="28">
        <v>2.8</v>
      </c>
      <c r="F959" s="32">
        <v>0</v>
      </c>
      <c r="G959" s="27">
        <f t="shared" si="119"/>
        <v>111.5542179218495</v>
      </c>
      <c r="H959" s="9">
        <f t="shared" si="120"/>
        <v>1.073678201352156</v>
      </c>
      <c r="I959" s="10">
        <f t="shared" si="121"/>
        <v>41.428571428571431</v>
      </c>
      <c r="J959" s="11">
        <f t="shared" si="122"/>
        <v>41.428571428571431</v>
      </c>
      <c r="K959" s="12">
        <f t="shared" si="123"/>
        <v>40.807091355531398</v>
      </c>
      <c r="L959" s="12">
        <f t="shared" si="124"/>
        <v>40.807091355531398</v>
      </c>
      <c r="M959" s="13">
        <f t="shared" si="125"/>
        <v>4.0299999999999994</v>
      </c>
      <c r="N959" s="2">
        <f t="shared" si="126"/>
        <v>111.5542179218495</v>
      </c>
    </row>
    <row r="960" spans="1:14" x14ac:dyDescent="0.35">
      <c r="A960" s="28" t="s">
        <v>637</v>
      </c>
      <c r="B960" s="29">
        <v>2.9</v>
      </c>
      <c r="C960" s="30">
        <v>7.87</v>
      </c>
      <c r="D960" s="31">
        <v>9.68</v>
      </c>
      <c r="E960" s="28">
        <v>3.5</v>
      </c>
      <c r="F960" s="32">
        <v>0</v>
      </c>
      <c r="G960" s="27">
        <f t="shared" si="119"/>
        <v>90.320950405109443</v>
      </c>
      <c r="H960" s="9">
        <f t="shared" si="120"/>
        <v>0.76632351972073132</v>
      </c>
      <c r="I960" s="10">
        <f t="shared" si="121"/>
        <v>40</v>
      </c>
      <c r="J960" s="11">
        <f t="shared" si="122"/>
        <v>40</v>
      </c>
      <c r="K960" s="12">
        <f t="shared" si="123"/>
        <v>35.421316941815206</v>
      </c>
      <c r="L960" s="12">
        <f t="shared" si="124"/>
        <v>35.421316941815206</v>
      </c>
      <c r="M960" s="13">
        <f t="shared" si="125"/>
        <v>1.8099999999999996</v>
      </c>
      <c r="N960" s="2">
        <f t="shared" si="126"/>
        <v>90.320950405109443</v>
      </c>
    </row>
    <row r="961" spans="1:14" x14ac:dyDescent="0.35">
      <c r="A961" s="28" t="s">
        <v>638</v>
      </c>
      <c r="B961" s="29">
        <v>17.78</v>
      </c>
      <c r="C961" s="30">
        <v>7.25</v>
      </c>
      <c r="D961" s="31">
        <v>11.67</v>
      </c>
      <c r="E961" s="28">
        <v>3.5</v>
      </c>
      <c r="F961" s="32">
        <v>0</v>
      </c>
      <c r="G961" s="27">
        <f t="shared" si="119"/>
        <v>103.70349448167119</v>
      </c>
      <c r="H961" s="9">
        <f t="shared" si="120"/>
        <v>0.76632351972073132</v>
      </c>
      <c r="I961" s="10">
        <f t="shared" si="121"/>
        <v>6.5241844769403823</v>
      </c>
      <c r="J961" s="11">
        <f t="shared" si="122"/>
        <v>6.5241844769403823</v>
      </c>
      <c r="K961" s="12">
        <f t="shared" si="123"/>
        <v>88.56552552064683</v>
      </c>
      <c r="L961" s="12">
        <f t="shared" si="124"/>
        <v>88.56552552064683</v>
      </c>
      <c r="M961" s="13">
        <f t="shared" si="125"/>
        <v>4.42</v>
      </c>
      <c r="N961" s="2">
        <f t="shared" si="126"/>
        <v>103.70349448167119</v>
      </c>
    </row>
    <row r="962" spans="1:14" x14ac:dyDescent="0.35">
      <c r="A962" s="28" t="s">
        <v>639</v>
      </c>
      <c r="B962" s="29">
        <v>31.71</v>
      </c>
      <c r="C962" s="30">
        <v>7.24</v>
      </c>
      <c r="D962" s="31">
        <v>12.95</v>
      </c>
      <c r="E962" s="28">
        <v>3.5</v>
      </c>
      <c r="F962" s="32">
        <v>0</v>
      </c>
      <c r="G962" s="27">
        <f t="shared" si="119"/>
        <v>142.01341971204343</v>
      </c>
      <c r="H962" s="9">
        <f t="shared" si="120"/>
        <v>0.76632351972073132</v>
      </c>
      <c r="I962" s="10">
        <f t="shared" si="121"/>
        <v>3.6581520025228635</v>
      </c>
      <c r="J962" s="11">
        <f t="shared" si="122"/>
        <v>3.6581520025228635</v>
      </c>
      <c r="K962" s="12">
        <f t="shared" si="123"/>
        <v>159.68521374227731</v>
      </c>
      <c r="L962" s="12">
        <f t="shared" si="124"/>
        <v>159.68521374227731</v>
      </c>
      <c r="M962" s="13">
        <f t="shared" si="125"/>
        <v>5.7099999999999991</v>
      </c>
      <c r="N962" s="2">
        <f t="shared" si="126"/>
        <v>142.01341971204343</v>
      </c>
    </row>
    <row r="963" spans="1:14" x14ac:dyDescent="0.35">
      <c r="A963" s="28" t="s">
        <v>640</v>
      </c>
      <c r="B963" s="29">
        <v>5.93</v>
      </c>
      <c r="C963" s="30">
        <v>10.11</v>
      </c>
      <c r="D963" s="31">
        <v>11.8</v>
      </c>
      <c r="E963" s="28">
        <v>3.5</v>
      </c>
      <c r="F963" s="32">
        <v>0</v>
      </c>
      <c r="G963" s="27">
        <f t="shared" si="119"/>
        <v>113.05904780334311</v>
      </c>
      <c r="H963" s="9">
        <f t="shared" si="120"/>
        <v>0.76632351972073132</v>
      </c>
      <c r="I963" s="10">
        <f t="shared" si="121"/>
        <v>19.561551433389546</v>
      </c>
      <c r="J963" s="11">
        <f t="shared" si="122"/>
        <v>19.561551433389546</v>
      </c>
      <c r="K963" s="12">
        <f t="shared" si="123"/>
        <v>94.02962496624113</v>
      </c>
      <c r="L963" s="12">
        <f t="shared" si="124"/>
        <v>94.02962496624113</v>
      </c>
      <c r="M963" s="13">
        <f t="shared" si="125"/>
        <v>1.6900000000000013</v>
      </c>
      <c r="N963" s="2">
        <f t="shared" si="126"/>
        <v>113.05904780334311</v>
      </c>
    </row>
    <row r="964" spans="1:14" x14ac:dyDescent="0.35">
      <c r="A964" s="28" t="s">
        <v>641</v>
      </c>
      <c r="B964" s="29">
        <v>2.1</v>
      </c>
      <c r="C964" s="30">
        <v>7.3</v>
      </c>
      <c r="D964" s="31">
        <v>9.1</v>
      </c>
      <c r="E964" s="28">
        <v>3</v>
      </c>
      <c r="F964" s="32">
        <v>0</v>
      </c>
      <c r="G964" s="27">
        <f t="shared" si="119"/>
        <v>98.548194279221832</v>
      </c>
      <c r="H964" s="9">
        <f t="shared" si="120"/>
        <v>0.98171946674683885</v>
      </c>
      <c r="I964" s="10">
        <f t="shared" si="121"/>
        <v>55.238095238095234</v>
      </c>
      <c r="J964" s="11">
        <f t="shared" si="122"/>
        <v>55.238095238095234</v>
      </c>
      <c r="K964" s="12">
        <f t="shared" si="123"/>
        <v>29.946349808561489</v>
      </c>
      <c r="L964" s="12">
        <f t="shared" si="124"/>
        <v>29.946349808561489</v>
      </c>
      <c r="M964" s="13">
        <f t="shared" si="125"/>
        <v>1.7999999999999998</v>
      </c>
      <c r="N964" s="2">
        <f t="shared" si="126"/>
        <v>98.548194279221832</v>
      </c>
    </row>
    <row r="965" spans="1:14" x14ac:dyDescent="0.35">
      <c r="A965" s="28" t="s">
        <v>642</v>
      </c>
      <c r="B965" s="29">
        <v>5.45</v>
      </c>
      <c r="C965" s="30">
        <v>5.91</v>
      </c>
      <c r="D965" s="31">
        <v>10.57</v>
      </c>
      <c r="E965" s="28">
        <v>3</v>
      </c>
      <c r="F965" s="32">
        <v>0</v>
      </c>
      <c r="G965" s="27">
        <f t="shared" ref="G965:G1004" si="127">IF(N965&lt;20,"Binocular",N965)</f>
        <v>105.81658310653248</v>
      </c>
      <c r="H965" s="9">
        <f t="shared" si="120"/>
        <v>0.98171946674683885</v>
      </c>
      <c r="I965" s="10">
        <f t="shared" si="121"/>
        <v>21.284403669724771</v>
      </c>
      <c r="J965" s="11">
        <f t="shared" si="122"/>
        <v>21.284403669724771</v>
      </c>
      <c r="K965" s="12">
        <f t="shared" si="123"/>
        <v>58.931011215033408</v>
      </c>
      <c r="L965" s="12">
        <f t="shared" si="124"/>
        <v>58.931011215033408</v>
      </c>
      <c r="M965" s="13">
        <f t="shared" si="125"/>
        <v>4.66</v>
      </c>
      <c r="N965" s="2">
        <f t="shared" si="126"/>
        <v>105.81658310653248</v>
      </c>
    </row>
    <row r="966" spans="1:14" x14ac:dyDescent="0.35">
      <c r="A966" s="28" t="s">
        <v>643</v>
      </c>
      <c r="B966" s="29">
        <v>14.23</v>
      </c>
      <c r="C966" s="30">
        <v>6.71</v>
      </c>
      <c r="D966" s="31">
        <v>11.77</v>
      </c>
      <c r="E966" s="28">
        <v>3</v>
      </c>
      <c r="F966" s="32">
        <v>0</v>
      </c>
      <c r="G966" s="27">
        <f t="shared" si="127"/>
        <v>117.24361662353343</v>
      </c>
      <c r="H966" s="9">
        <f t="shared" si="120"/>
        <v>0.98171946674683885</v>
      </c>
      <c r="I966" s="10">
        <f t="shared" si="121"/>
        <v>8.1517919887561483</v>
      </c>
      <c r="J966" s="11">
        <f t="shared" si="122"/>
        <v>8.1517919887561483</v>
      </c>
      <c r="K966" s="12">
        <f t="shared" si="123"/>
        <v>102.41036012852375</v>
      </c>
      <c r="L966" s="12">
        <f t="shared" si="124"/>
        <v>102.41036012852375</v>
      </c>
      <c r="M966" s="13">
        <f t="shared" si="125"/>
        <v>5.0599999999999996</v>
      </c>
      <c r="N966" s="2">
        <f t="shared" si="126"/>
        <v>117.24361662353343</v>
      </c>
    </row>
    <row r="967" spans="1:14" x14ac:dyDescent="0.35">
      <c r="A967" s="28" t="s">
        <v>644</v>
      </c>
      <c r="B967" s="29">
        <v>1.1000000000000001</v>
      </c>
      <c r="C967" s="30">
        <v>7.39</v>
      </c>
      <c r="D967" s="31">
        <v>9.19</v>
      </c>
      <c r="E967" s="28">
        <v>2.5</v>
      </c>
      <c r="F967" s="32">
        <v>0</v>
      </c>
      <c r="G967" s="27">
        <f t="shared" si="127"/>
        <v>142.48837157568909</v>
      </c>
      <c r="H967" s="9">
        <f t="shared" si="120"/>
        <v>1.2176207188103867</v>
      </c>
      <c r="I967" s="10">
        <f t="shared" si="121"/>
        <v>105.45454545454544</v>
      </c>
      <c r="J967" s="11">
        <f t="shared" si="122"/>
        <v>105.45454545454544</v>
      </c>
      <c r="K967" s="12">
        <f t="shared" si="123"/>
        <v>34.795585104422763</v>
      </c>
      <c r="L967" s="12">
        <f t="shared" si="124"/>
        <v>34.795585104422763</v>
      </c>
      <c r="M967" s="13">
        <f t="shared" si="125"/>
        <v>1.7999999999999998</v>
      </c>
      <c r="N967" s="2">
        <f t="shared" si="126"/>
        <v>142.48837157568909</v>
      </c>
    </row>
    <row r="968" spans="1:14" x14ac:dyDescent="0.35">
      <c r="A968" s="28" t="s">
        <v>645</v>
      </c>
      <c r="B968" s="29">
        <v>15</v>
      </c>
      <c r="C968" s="30">
        <v>8</v>
      </c>
      <c r="D968" s="31">
        <v>12.67</v>
      </c>
      <c r="E968" s="28">
        <v>2.65</v>
      </c>
      <c r="F968" s="32">
        <v>0</v>
      </c>
      <c r="G968" s="27">
        <f t="shared" si="127"/>
        <v>151.16222439113761</v>
      </c>
      <c r="H968" s="9">
        <f t="shared" si="120"/>
        <v>1.1447589666242659</v>
      </c>
      <c r="I968" s="10">
        <f t="shared" si="121"/>
        <v>7.7333333333333334</v>
      </c>
      <c r="J968" s="11">
        <f t="shared" si="122"/>
        <v>7.7333333333333334</v>
      </c>
      <c r="K968" s="12">
        <f t="shared" si="123"/>
        <v>167.09051335943863</v>
      </c>
      <c r="L968" s="12">
        <f t="shared" si="124"/>
        <v>167.09051335943863</v>
      </c>
      <c r="M968" s="13">
        <f t="shared" si="125"/>
        <v>4.67</v>
      </c>
      <c r="N968" s="2">
        <f t="shared" si="126"/>
        <v>151.16222439113761</v>
      </c>
    </row>
    <row r="969" spans="1:14" x14ac:dyDescent="0.35">
      <c r="A969" s="28" t="s">
        <v>646</v>
      </c>
      <c r="B969" s="29">
        <v>1.6</v>
      </c>
      <c r="C969" s="30">
        <v>7.21</v>
      </c>
      <c r="D969" s="31">
        <v>9.24</v>
      </c>
      <c r="E969" s="28">
        <v>3</v>
      </c>
      <c r="F969" s="32">
        <v>0</v>
      </c>
      <c r="G969" s="27">
        <f t="shared" si="127"/>
        <v>117.54784906485506</v>
      </c>
      <c r="H969" s="9">
        <f t="shared" si="120"/>
        <v>0.98171946674683885</v>
      </c>
      <c r="I969" s="10">
        <f t="shared" si="121"/>
        <v>72.5</v>
      </c>
      <c r="J969" s="11">
        <f t="shared" si="122"/>
        <v>72.5</v>
      </c>
      <c r="K969" s="12">
        <f t="shared" si="123"/>
        <v>31.940660550816176</v>
      </c>
      <c r="L969" s="12">
        <f t="shared" si="124"/>
        <v>31.940660550816176</v>
      </c>
      <c r="M969" s="13">
        <f t="shared" si="125"/>
        <v>2.0300000000000002</v>
      </c>
      <c r="N969" s="2">
        <f t="shared" si="126"/>
        <v>117.54784906485506</v>
      </c>
    </row>
    <row r="970" spans="1:14" x14ac:dyDescent="0.35">
      <c r="A970" s="28" t="s">
        <v>647</v>
      </c>
      <c r="B970" s="29">
        <v>7.5</v>
      </c>
      <c r="C970" s="30">
        <v>3.7</v>
      </c>
      <c r="D970" s="31">
        <v>9.99</v>
      </c>
      <c r="E970" s="28">
        <v>3.5</v>
      </c>
      <c r="F970" s="32">
        <v>0</v>
      </c>
      <c r="G970" s="27">
        <f t="shared" si="127"/>
        <v>87.211789010027601</v>
      </c>
      <c r="H970" s="9">
        <f t="shared" si="120"/>
        <v>0.76632351972073132</v>
      </c>
      <c r="I970" s="10">
        <f t="shared" si="121"/>
        <v>15.466666666666667</v>
      </c>
      <c r="J970" s="11">
        <f t="shared" si="122"/>
        <v>15.466666666666667</v>
      </c>
      <c r="K970" s="12">
        <f t="shared" si="123"/>
        <v>40.856833422850194</v>
      </c>
      <c r="L970" s="12">
        <f t="shared" si="124"/>
        <v>40.856833422850194</v>
      </c>
      <c r="M970" s="13">
        <f t="shared" si="125"/>
        <v>6.29</v>
      </c>
      <c r="N970" s="2">
        <f t="shared" si="126"/>
        <v>87.211789010027601</v>
      </c>
    </row>
    <row r="971" spans="1:14" x14ac:dyDescent="0.35">
      <c r="A971" s="28" t="s">
        <v>647</v>
      </c>
      <c r="B971" s="29">
        <v>7.5</v>
      </c>
      <c r="C971" s="30">
        <v>3.7</v>
      </c>
      <c r="D971" s="31">
        <v>9.99</v>
      </c>
      <c r="E971" s="28">
        <v>3.5</v>
      </c>
      <c r="F971" s="32">
        <v>0.25</v>
      </c>
      <c r="G971" s="27">
        <f t="shared" si="127"/>
        <v>88.131325911066384</v>
      </c>
      <c r="H971" s="9">
        <f t="shared" si="120"/>
        <v>0.76632351972073132</v>
      </c>
      <c r="I971" s="10">
        <f t="shared" si="121"/>
        <v>15.466666666666667</v>
      </c>
      <c r="J971" s="11">
        <f t="shared" si="122"/>
        <v>15.415059717423091</v>
      </c>
      <c r="K971" s="12">
        <f t="shared" si="123"/>
        <v>40.856833422850194</v>
      </c>
      <c r="L971" s="12">
        <f t="shared" si="124"/>
        <v>42.11425993266932</v>
      </c>
      <c r="M971" s="13">
        <f t="shared" si="125"/>
        <v>6.29</v>
      </c>
      <c r="N971" s="2">
        <f t="shared" si="126"/>
        <v>88.131325911066384</v>
      </c>
    </row>
    <row r="972" spans="1:14" x14ac:dyDescent="0.35">
      <c r="A972" s="28" t="s">
        <v>647</v>
      </c>
      <c r="B972" s="29">
        <v>7.5</v>
      </c>
      <c r="C972" s="30">
        <v>3.7</v>
      </c>
      <c r="D972" s="31">
        <v>9.99</v>
      </c>
      <c r="E972" s="28">
        <v>2.5</v>
      </c>
      <c r="F972" s="32">
        <v>0</v>
      </c>
      <c r="G972" s="27">
        <f t="shared" si="127"/>
        <v>95.483026987838301</v>
      </c>
      <c r="H972" s="9">
        <f t="shared" si="120"/>
        <v>1.2176207188103867</v>
      </c>
      <c r="I972" s="10">
        <f t="shared" si="121"/>
        <v>15.466666666666667</v>
      </c>
      <c r="J972" s="11">
        <f t="shared" si="122"/>
        <v>15.466666666666667</v>
      </c>
      <c r="K972" s="12">
        <f t="shared" si="123"/>
        <v>50.294922556307284</v>
      </c>
      <c r="L972" s="12">
        <f t="shared" si="124"/>
        <v>50.294922556307284</v>
      </c>
      <c r="M972" s="13">
        <f t="shared" si="125"/>
        <v>6.29</v>
      </c>
      <c r="N972" s="2">
        <f t="shared" si="126"/>
        <v>95.483026987838301</v>
      </c>
    </row>
    <row r="973" spans="1:14" x14ac:dyDescent="0.35">
      <c r="A973" s="28" t="s">
        <v>647</v>
      </c>
      <c r="B973" s="29">
        <v>7.5</v>
      </c>
      <c r="C973" s="30">
        <v>3.7</v>
      </c>
      <c r="D973" s="31">
        <v>9.99</v>
      </c>
      <c r="E973" s="28">
        <v>2.65</v>
      </c>
      <c r="F973" s="32">
        <v>0</v>
      </c>
      <c r="G973" s="27">
        <f t="shared" si="127"/>
        <v>94.080425441991608</v>
      </c>
      <c r="H973" s="9">
        <f t="shared" si="120"/>
        <v>1.1447589666242659</v>
      </c>
      <c r="I973" s="10">
        <f t="shared" si="121"/>
        <v>15.466666666666667</v>
      </c>
      <c r="J973" s="11">
        <f t="shared" si="122"/>
        <v>15.466666666666667</v>
      </c>
      <c r="K973" s="12">
        <f t="shared" si="123"/>
        <v>48.635321750185462</v>
      </c>
      <c r="L973" s="12">
        <f t="shared" si="124"/>
        <v>48.635321750185462</v>
      </c>
      <c r="M973" s="13">
        <f t="shared" si="125"/>
        <v>6.29</v>
      </c>
      <c r="N973" s="2">
        <f t="shared" si="126"/>
        <v>94.080425441991608</v>
      </c>
    </row>
    <row r="974" spans="1:14" x14ac:dyDescent="0.35">
      <c r="A974" s="28" t="s">
        <v>648</v>
      </c>
      <c r="B974" s="29">
        <v>7</v>
      </c>
      <c r="C974" s="30">
        <v>3.7</v>
      </c>
      <c r="D974" s="31">
        <v>8.1999999999999993</v>
      </c>
      <c r="E974" s="28">
        <v>2.5</v>
      </c>
      <c r="F974" s="32">
        <v>0</v>
      </c>
      <c r="G974" s="27">
        <f t="shared" si="127"/>
        <v>64.0247046817761</v>
      </c>
      <c r="H974" s="9">
        <f t="shared" si="120"/>
        <v>1.2176207188103867</v>
      </c>
      <c r="I974" s="10">
        <f t="shared" si="121"/>
        <v>16.571428571428573</v>
      </c>
      <c r="J974" s="11">
        <f t="shared" si="122"/>
        <v>16.571428571428573</v>
      </c>
      <c r="K974" s="12">
        <f t="shared" si="123"/>
        <v>22.055867483156291</v>
      </c>
      <c r="L974" s="12">
        <f t="shared" si="124"/>
        <v>22.055867483156291</v>
      </c>
      <c r="M974" s="13">
        <f t="shared" si="125"/>
        <v>4.4999999999999991</v>
      </c>
      <c r="N974" s="2">
        <f t="shared" si="126"/>
        <v>64.0247046817761</v>
      </c>
    </row>
    <row r="975" spans="1:14" x14ac:dyDescent="0.35">
      <c r="A975" s="28" t="s">
        <v>648</v>
      </c>
      <c r="B975" s="29">
        <v>7</v>
      </c>
      <c r="C975" s="30">
        <v>3.7</v>
      </c>
      <c r="D975" s="31">
        <v>8.1999999999999993</v>
      </c>
      <c r="E975" s="28">
        <v>2.5</v>
      </c>
      <c r="F975" s="32">
        <v>0</v>
      </c>
      <c r="G975" s="27">
        <f t="shared" si="127"/>
        <v>64.0247046817761</v>
      </c>
      <c r="H975" s="9">
        <f t="shared" si="120"/>
        <v>1.2176207188103867</v>
      </c>
      <c r="I975" s="10">
        <f t="shared" si="121"/>
        <v>16.571428571428573</v>
      </c>
      <c r="J975" s="11">
        <f t="shared" si="122"/>
        <v>16.571428571428573</v>
      </c>
      <c r="K975" s="12">
        <f t="shared" si="123"/>
        <v>22.055867483156291</v>
      </c>
      <c r="L975" s="12">
        <f t="shared" si="124"/>
        <v>22.055867483156291</v>
      </c>
      <c r="M975" s="13">
        <f t="shared" si="125"/>
        <v>4.4999999999999991</v>
      </c>
      <c r="N975" s="2">
        <f t="shared" si="126"/>
        <v>64.0247046817761</v>
      </c>
    </row>
    <row r="976" spans="1:14" x14ac:dyDescent="0.35">
      <c r="A976" s="28" t="s">
        <v>649</v>
      </c>
      <c r="B976" s="29">
        <v>6.8</v>
      </c>
      <c r="C976" s="30">
        <v>8</v>
      </c>
      <c r="D976" s="31">
        <v>12.25</v>
      </c>
      <c r="E976" s="28">
        <v>2.65</v>
      </c>
      <c r="F976" s="32">
        <v>0</v>
      </c>
      <c r="G976" s="27">
        <f t="shared" si="127"/>
        <v>149.01036395431331</v>
      </c>
      <c r="H976" s="9">
        <f t="shared" si="120"/>
        <v>1.1447589666242659</v>
      </c>
      <c r="I976" s="10">
        <f t="shared" si="121"/>
        <v>17.058823529411764</v>
      </c>
      <c r="J976" s="11">
        <f t="shared" si="122"/>
        <v>17.058823529411764</v>
      </c>
      <c r="K976" s="12">
        <f t="shared" si="123"/>
        <v>137.70566071660272</v>
      </c>
      <c r="L976" s="12">
        <f t="shared" si="124"/>
        <v>137.70566071660272</v>
      </c>
      <c r="M976" s="13">
        <f t="shared" si="125"/>
        <v>4.25</v>
      </c>
      <c r="N976" s="2">
        <f t="shared" si="126"/>
        <v>149.01036395431331</v>
      </c>
    </row>
    <row r="977" spans="1:14" x14ac:dyDescent="0.35">
      <c r="A977" s="28" t="s">
        <v>650</v>
      </c>
      <c r="B977" s="29">
        <v>0.9</v>
      </c>
      <c r="C977" s="30">
        <v>7.82</v>
      </c>
      <c r="D977" s="31">
        <v>7.93</v>
      </c>
      <c r="E977" s="28">
        <v>3</v>
      </c>
      <c r="F977" s="32">
        <v>0</v>
      </c>
      <c r="G977" s="27">
        <f t="shared" si="127"/>
        <v>123.50625289213008</v>
      </c>
      <c r="H977" s="9">
        <f t="shared" si="120"/>
        <v>0.98171946674683885</v>
      </c>
      <c r="I977" s="10">
        <f t="shared" si="121"/>
        <v>128.88888888888889</v>
      </c>
      <c r="J977" s="11">
        <f t="shared" si="122"/>
        <v>128.88888888888889</v>
      </c>
      <c r="K977" s="12">
        <f t="shared" si="123"/>
        <v>17.472051186674193</v>
      </c>
      <c r="L977" s="12">
        <f t="shared" si="124"/>
        <v>17.472051186674193</v>
      </c>
      <c r="M977" s="13">
        <f t="shared" si="125"/>
        <v>1</v>
      </c>
      <c r="N977" s="2">
        <f t="shared" si="126"/>
        <v>123.50625289213008</v>
      </c>
    </row>
    <row r="978" spans="1:14" x14ac:dyDescent="0.35">
      <c r="A978" s="28" t="s">
        <v>651</v>
      </c>
      <c r="B978" s="29">
        <v>1.2</v>
      </c>
      <c r="C978" s="30">
        <v>7.7</v>
      </c>
      <c r="D978" s="31">
        <v>7.9</v>
      </c>
      <c r="E978" s="28">
        <v>3.1</v>
      </c>
      <c r="F978" s="32">
        <v>0</v>
      </c>
      <c r="G978" s="27">
        <f t="shared" si="127"/>
        <v>102.00640713861634</v>
      </c>
      <c r="H978" s="9">
        <f t="shared" si="120"/>
        <v>0.93696522053296438</v>
      </c>
      <c r="I978" s="10">
        <f t="shared" si="121"/>
        <v>96.666666666666671</v>
      </c>
      <c r="J978" s="11">
        <f t="shared" si="122"/>
        <v>96.666666666666671</v>
      </c>
      <c r="K978" s="12">
        <f t="shared" si="123"/>
        <v>16.880800762922956</v>
      </c>
      <c r="L978" s="12">
        <f t="shared" si="124"/>
        <v>16.880800762922956</v>
      </c>
      <c r="M978" s="13">
        <f t="shared" si="125"/>
        <v>1</v>
      </c>
      <c r="N978" s="2">
        <f t="shared" si="126"/>
        <v>102.00640713861634</v>
      </c>
    </row>
    <row r="979" spans="1:14" x14ac:dyDescent="0.35">
      <c r="A979" s="28" t="s">
        <v>652</v>
      </c>
      <c r="B979" s="29">
        <v>9.77</v>
      </c>
      <c r="C979" s="30">
        <v>8.4499999999999993</v>
      </c>
      <c r="D979" s="31">
        <v>11.46</v>
      </c>
      <c r="E979" s="28">
        <v>3.6</v>
      </c>
      <c r="F979" s="32">
        <v>0</v>
      </c>
      <c r="G979" s="27">
        <f t="shared" si="127"/>
        <v>100.89747651282796</v>
      </c>
      <c r="H979" s="9">
        <f t="shared" si="120"/>
        <v>0.72580529782980252</v>
      </c>
      <c r="I979" s="10">
        <f t="shared" si="121"/>
        <v>11.873080859774822</v>
      </c>
      <c r="J979" s="11">
        <f t="shared" si="122"/>
        <v>11.873080859774822</v>
      </c>
      <c r="K979" s="12">
        <f t="shared" si="123"/>
        <v>78.915272329386809</v>
      </c>
      <c r="L979" s="12">
        <f t="shared" si="124"/>
        <v>78.915272329386809</v>
      </c>
      <c r="M979" s="13">
        <f t="shared" si="125"/>
        <v>3.0100000000000016</v>
      </c>
      <c r="N979" s="2">
        <f t="shared" si="126"/>
        <v>100.89747651282796</v>
      </c>
    </row>
    <row r="980" spans="1:14" x14ac:dyDescent="0.35">
      <c r="A980" s="28" t="s">
        <v>653</v>
      </c>
      <c r="B980" s="29">
        <v>38.1</v>
      </c>
      <c r="C980" s="30">
        <v>7.41</v>
      </c>
      <c r="D980" s="31">
        <v>8.6199999999999992</v>
      </c>
      <c r="E980" s="28">
        <v>2.2000000000000002</v>
      </c>
      <c r="F980" s="32">
        <v>0</v>
      </c>
      <c r="G980" s="27">
        <f t="shared" si="127"/>
        <v>36.075928781419513</v>
      </c>
      <c r="H980" s="9">
        <f t="shared" si="120"/>
        <v>1.3685897069487747</v>
      </c>
      <c r="I980" s="10">
        <f t="shared" si="121"/>
        <v>3.0446194225721785</v>
      </c>
      <c r="J980" s="11">
        <f t="shared" si="122"/>
        <v>3.0446194225721785</v>
      </c>
      <c r="K980" s="12">
        <f t="shared" si="123"/>
        <v>28.689167188460591</v>
      </c>
      <c r="L980" s="12">
        <f t="shared" si="124"/>
        <v>28.689167188460591</v>
      </c>
      <c r="M980" s="13">
        <f t="shared" si="125"/>
        <v>1.2099999999999991</v>
      </c>
      <c r="N980" s="2">
        <f t="shared" si="126"/>
        <v>36.075928781419513</v>
      </c>
    </row>
    <row r="981" spans="1:14" x14ac:dyDescent="0.35">
      <c r="A981" s="28" t="s">
        <v>653</v>
      </c>
      <c r="B981" s="29">
        <v>38.1</v>
      </c>
      <c r="C981" s="30">
        <v>7.41</v>
      </c>
      <c r="D981" s="31">
        <v>8.6199999999999992</v>
      </c>
      <c r="E981" s="28">
        <v>3.8</v>
      </c>
      <c r="F981" s="32">
        <v>0</v>
      </c>
      <c r="G981" s="27">
        <f t="shared" si="127"/>
        <v>26.804066594995639</v>
      </c>
      <c r="H981" s="9">
        <f t="shared" si="120"/>
        <v>0.64741348898160545</v>
      </c>
      <c r="I981" s="10">
        <f t="shared" si="121"/>
        <v>3.0446194225721785</v>
      </c>
      <c r="J981" s="11">
        <f t="shared" si="122"/>
        <v>3.0446194225721785</v>
      </c>
      <c r="K981" s="12">
        <f t="shared" si="123"/>
        <v>20.58176891560613</v>
      </c>
      <c r="L981" s="12">
        <f t="shared" si="124"/>
        <v>20.58176891560613</v>
      </c>
      <c r="M981" s="13">
        <f t="shared" si="125"/>
        <v>1.2099999999999991</v>
      </c>
      <c r="N981" s="2">
        <f t="shared" si="126"/>
        <v>26.804066594995639</v>
      </c>
    </row>
    <row r="982" spans="1:14" x14ac:dyDescent="0.35">
      <c r="A982" s="28" t="s">
        <v>654</v>
      </c>
      <c r="B982" s="29">
        <v>5.6</v>
      </c>
      <c r="C982" s="30">
        <v>6.19</v>
      </c>
      <c r="D982" s="31">
        <v>10.199999999999999</v>
      </c>
      <c r="E982" s="28">
        <v>3</v>
      </c>
      <c r="F982" s="32">
        <v>0</v>
      </c>
      <c r="G982" s="27">
        <f t="shared" si="127"/>
        <v>95.117880253708108</v>
      </c>
      <c r="H982" s="9">
        <f t="shared" si="120"/>
        <v>0.98171946674683885</v>
      </c>
      <c r="I982" s="10">
        <f t="shared" si="121"/>
        <v>20.714285714285715</v>
      </c>
      <c r="J982" s="11">
        <f t="shared" si="122"/>
        <v>20.714285714285715</v>
      </c>
      <c r="K982" s="12">
        <f t="shared" si="123"/>
        <v>49.698570067833977</v>
      </c>
      <c r="L982" s="12">
        <f t="shared" si="124"/>
        <v>49.698570067833977</v>
      </c>
      <c r="M982" s="13">
        <f t="shared" si="125"/>
        <v>4.0099999999999989</v>
      </c>
      <c r="N982" s="2">
        <f t="shared" si="126"/>
        <v>95.117880253708108</v>
      </c>
    </row>
    <row r="983" spans="1:14" x14ac:dyDescent="0.35">
      <c r="A983" s="28" t="s">
        <v>655</v>
      </c>
      <c r="B983" s="29">
        <v>1.5</v>
      </c>
      <c r="C983" s="30">
        <v>7.3</v>
      </c>
      <c r="D983" s="31">
        <v>7.5</v>
      </c>
      <c r="E983" s="28">
        <v>2.5</v>
      </c>
      <c r="F983" s="32">
        <v>0</v>
      </c>
      <c r="G983" s="27">
        <f t="shared" si="127"/>
        <v>87.32737182662926</v>
      </c>
      <c r="H983" s="9">
        <f t="shared" ref="H983:H1004" si="128">0.0149136546170395+0.124667306072993*(6.5-E983)^1.63506511158234</f>
        <v>1.2176207188103867</v>
      </c>
      <c r="I983" s="10">
        <f t="shared" ref="I983:I1004" si="129">116/B983</f>
        <v>77.333333333333329</v>
      </c>
      <c r="J983" s="11">
        <f t="shared" ref="J983:J1004" si="130">116/B983-ROUND(116/B983-116/1.2213*(0.0950502775050452+(1.12627632206642)/((1+(F983/0.302756091410027)^2.26536793426585)^0.152776210790626))/B983,0)*(-0.124502804842503+15.5919411863431*F983-79.952641306428*F983^2+46.497636868053*F983^3+180.046972257086*F983^4-96.0995272278428*F983^5-312.155425754896*F983^6+252.108685457266*F983^7)</f>
        <v>77.333333333333329</v>
      </c>
      <c r="K983" s="12">
        <f t="shared" ref="K983:K1004" si="131">10^((IF(D983&lt;C983,C983,D983)+H983-2.7)/5)</f>
        <v>15.978063535447081</v>
      </c>
      <c r="L983" s="12">
        <f t="shared" ref="L983:L1004" si="132">SQRT(((K983/2)^2*PI()+((K983*F983)/2)^2*PI())/PI())*2</f>
        <v>15.978063535447081</v>
      </c>
      <c r="M983" s="13">
        <f t="shared" ref="M983:M1004" si="133">IF(ABS(D983-C983)&lt;1,1,ABS(D983-C983))</f>
        <v>1</v>
      </c>
      <c r="N983" s="2">
        <f t="shared" ref="N983:N1004" si="134">28.2004379647114*J983^0.54341406881422+7.93181801181747*L983^0.57008922996566-279.748706397389*M983^-0.076600150962929/B983^0.461363131302114+8.14981519358482*M983^0.468237554468765-26.8211959485956</f>
        <v>87.32737182662926</v>
      </c>
    </row>
    <row r="984" spans="1:14" x14ac:dyDescent="0.35">
      <c r="A984" s="28" t="s">
        <v>655</v>
      </c>
      <c r="B984" s="29">
        <v>1.5</v>
      </c>
      <c r="C984" s="30">
        <v>7.25</v>
      </c>
      <c r="D984" s="31">
        <v>7.46</v>
      </c>
      <c r="E984" s="28">
        <v>2.95</v>
      </c>
      <c r="F984" s="32">
        <v>0</v>
      </c>
      <c r="G984" s="27">
        <f t="shared" si="127"/>
        <v>84.851013986867557</v>
      </c>
      <c r="H984" s="9">
        <f t="shared" si="128"/>
        <v>1.0044044496217603</v>
      </c>
      <c r="I984" s="10">
        <f t="shared" si="129"/>
        <v>77.333333333333329</v>
      </c>
      <c r="J984" s="11">
        <f t="shared" si="130"/>
        <v>77.333333333333329</v>
      </c>
      <c r="K984" s="12">
        <f t="shared" si="131"/>
        <v>14.219387511752748</v>
      </c>
      <c r="L984" s="12">
        <f t="shared" si="132"/>
        <v>14.219387511752746</v>
      </c>
      <c r="M984" s="13">
        <f t="shared" si="133"/>
        <v>1</v>
      </c>
      <c r="N984" s="2">
        <f t="shared" si="134"/>
        <v>84.851013986867557</v>
      </c>
    </row>
    <row r="985" spans="1:14" x14ac:dyDescent="0.35">
      <c r="A985" s="28" t="s">
        <v>655</v>
      </c>
      <c r="B985" s="29">
        <v>1.5</v>
      </c>
      <c r="C985" s="30">
        <v>7.25</v>
      </c>
      <c r="D985" s="31">
        <v>7.46</v>
      </c>
      <c r="E985" s="28">
        <v>2.95</v>
      </c>
      <c r="F985" s="32">
        <v>0.28999999999999998</v>
      </c>
      <c r="G985" s="27">
        <f t="shared" si="127"/>
        <v>89.480895625416409</v>
      </c>
      <c r="H985" s="9">
        <f t="shared" si="128"/>
        <v>1.0044044496217603</v>
      </c>
      <c r="I985" s="10">
        <f t="shared" si="129"/>
        <v>77.333333333333329</v>
      </c>
      <c r="J985" s="11">
        <f t="shared" si="130"/>
        <v>79.144150495606823</v>
      </c>
      <c r="K985" s="12">
        <f t="shared" si="131"/>
        <v>14.219387511752748</v>
      </c>
      <c r="L985" s="12">
        <f t="shared" si="132"/>
        <v>14.80524375784133</v>
      </c>
      <c r="M985" s="13">
        <f t="shared" si="133"/>
        <v>1</v>
      </c>
      <c r="N985" s="2">
        <f t="shared" si="134"/>
        <v>89.480895625416409</v>
      </c>
    </row>
    <row r="986" spans="1:14" x14ac:dyDescent="0.35">
      <c r="A986" s="28" t="s">
        <v>655</v>
      </c>
      <c r="B986" s="29">
        <v>1.5</v>
      </c>
      <c r="C986" s="30">
        <v>7.25</v>
      </c>
      <c r="D986" s="31">
        <v>7.46</v>
      </c>
      <c r="E986" s="28">
        <v>4.5</v>
      </c>
      <c r="F986" s="32">
        <v>0</v>
      </c>
      <c r="G986" s="27">
        <f t="shared" si="127"/>
        <v>79.582156158962178</v>
      </c>
      <c r="H986" s="9">
        <f t="shared" si="128"/>
        <v>0.40213226172153133</v>
      </c>
      <c r="I986" s="10">
        <f t="shared" si="129"/>
        <v>77.333333333333329</v>
      </c>
      <c r="J986" s="11">
        <f t="shared" si="130"/>
        <v>77.333333333333329</v>
      </c>
      <c r="K986" s="12">
        <f t="shared" si="131"/>
        <v>10.77522760047589</v>
      </c>
      <c r="L986" s="12">
        <f t="shared" si="132"/>
        <v>10.77522760047589</v>
      </c>
      <c r="M986" s="13">
        <f t="shared" si="133"/>
        <v>1</v>
      </c>
      <c r="N986" s="2">
        <f t="shared" si="134"/>
        <v>79.582156158962178</v>
      </c>
    </row>
    <row r="987" spans="1:14" x14ac:dyDescent="0.35">
      <c r="A987" s="28" t="s">
        <v>655</v>
      </c>
      <c r="B987" s="29">
        <v>1.5</v>
      </c>
      <c r="C987" s="30">
        <v>7.25</v>
      </c>
      <c r="D987" s="31">
        <v>7.46</v>
      </c>
      <c r="E987" s="28">
        <v>4.5</v>
      </c>
      <c r="F987" s="32">
        <v>0</v>
      </c>
      <c r="G987" s="27">
        <f t="shared" si="127"/>
        <v>79.582156158962178</v>
      </c>
      <c r="H987" s="9">
        <f t="shared" si="128"/>
        <v>0.40213226172153133</v>
      </c>
      <c r="I987" s="10">
        <f t="shared" si="129"/>
        <v>77.333333333333329</v>
      </c>
      <c r="J987" s="11">
        <f t="shared" si="130"/>
        <v>77.333333333333329</v>
      </c>
      <c r="K987" s="12">
        <f t="shared" si="131"/>
        <v>10.77522760047589</v>
      </c>
      <c r="L987" s="12">
        <f t="shared" si="132"/>
        <v>10.77522760047589</v>
      </c>
      <c r="M987" s="13">
        <f t="shared" si="133"/>
        <v>1</v>
      </c>
      <c r="N987" s="2">
        <f t="shared" si="134"/>
        <v>79.582156158962178</v>
      </c>
    </row>
    <row r="988" spans="1:14" x14ac:dyDescent="0.35">
      <c r="A988" s="28" t="s">
        <v>656</v>
      </c>
      <c r="B988" s="29">
        <v>2.2000000000000002</v>
      </c>
      <c r="C988" s="30">
        <v>7.38</v>
      </c>
      <c r="D988" s="31">
        <v>10.28</v>
      </c>
      <c r="E988" s="28">
        <v>3</v>
      </c>
      <c r="F988" s="32">
        <v>0</v>
      </c>
      <c r="G988" s="27">
        <f t="shared" si="127"/>
        <v>125.70985039540074</v>
      </c>
      <c r="H988" s="9">
        <f t="shared" si="128"/>
        <v>0.98171946674683885</v>
      </c>
      <c r="I988" s="10">
        <f t="shared" si="129"/>
        <v>52.72727272727272</v>
      </c>
      <c r="J988" s="11">
        <f t="shared" si="130"/>
        <v>52.72727272727272</v>
      </c>
      <c r="K988" s="12">
        <f t="shared" si="131"/>
        <v>51.563678670900224</v>
      </c>
      <c r="L988" s="12">
        <f t="shared" si="132"/>
        <v>51.563678670900224</v>
      </c>
      <c r="M988" s="13">
        <f t="shared" si="133"/>
        <v>2.8999999999999995</v>
      </c>
      <c r="N988" s="2">
        <f t="shared" si="134"/>
        <v>125.70985039540074</v>
      </c>
    </row>
    <row r="989" spans="1:14" x14ac:dyDescent="0.35">
      <c r="A989" s="28" t="s">
        <v>656</v>
      </c>
      <c r="B989" s="29">
        <v>2.2000000000000002</v>
      </c>
      <c r="C989" s="30">
        <v>7.4</v>
      </c>
      <c r="D989" s="31">
        <v>10.3</v>
      </c>
      <c r="E989" s="28">
        <v>2.5</v>
      </c>
      <c r="F989" s="32">
        <v>0</v>
      </c>
      <c r="G989" s="27">
        <f t="shared" si="127"/>
        <v>130.92771507828809</v>
      </c>
      <c r="H989" s="9">
        <f t="shared" si="128"/>
        <v>1.2176207188103867</v>
      </c>
      <c r="I989" s="10">
        <f t="shared" si="129"/>
        <v>52.72727272727272</v>
      </c>
      <c r="J989" s="11">
        <f t="shared" si="130"/>
        <v>52.72727272727272</v>
      </c>
      <c r="K989" s="12">
        <f t="shared" si="131"/>
        <v>58.012842274432224</v>
      </c>
      <c r="L989" s="12">
        <f t="shared" si="132"/>
        <v>58.012842274432224</v>
      </c>
      <c r="M989" s="13">
        <f t="shared" si="133"/>
        <v>2.9000000000000004</v>
      </c>
      <c r="N989" s="2">
        <f t="shared" si="134"/>
        <v>130.92771507828809</v>
      </c>
    </row>
    <row r="990" spans="1:14" x14ac:dyDescent="0.35">
      <c r="A990" s="28" t="s">
        <v>657</v>
      </c>
      <c r="B990" s="29">
        <v>13.3</v>
      </c>
      <c r="C990" s="30">
        <v>7.6</v>
      </c>
      <c r="D990" s="31">
        <v>11.73</v>
      </c>
      <c r="E990" s="28">
        <v>3</v>
      </c>
      <c r="F990" s="32">
        <v>0</v>
      </c>
      <c r="G990" s="27">
        <f t="shared" si="127"/>
        <v>114.3310801829773</v>
      </c>
      <c r="H990" s="9">
        <f t="shared" si="128"/>
        <v>0.98171946674683885</v>
      </c>
      <c r="I990" s="10">
        <f t="shared" si="129"/>
        <v>8.7218045112781954</v>
      </c>
      <c r="J990" s="11">
        <f t="shared" si="130"/>
        <v>8.7218045112781954</v>
      </c>
      <c r="K990" s="12">
        <f t="shared" si="131"/>
        <v>100.54116040011407</v>
      </c>
      <c r="L990" s="12">
        <f t="shared" si="132"/>
        <v>100.54116040011407</v>
      </c>
      <c r="M990" s="13">
        <f t="shared" si="133"/>
        <v>4.1300000000000008</v>
      </c>
      <c r="N990" s="2">
        <f t="shared" si="134"/>
        <v>114.3310801829773</v>
      </c>
    </row>
    <row r="991" spans="1:14" x14ac:dyDescent="0.35">
      <c r="A991" s="28" t="s">
        <v>658</v>
      </c>
      <c r="B991" s="29">
        <v>6.5</v>
      </c>
      <c r="C991" s="30">
        <v>8.5299999999999994</v>
      </c>
      <c r="D991" s="31">
        <v>10.38</v>
      </c>
      <c r="E991" s="28">
        <v>4.5</v>
      </c>
      <c r="F991" s="32">
        <v>0</v>
      </c>
      <c r="G991" s="27">
        <f t="shared" si="127"/>
        <v>72.735244231286629</v>
      </c>
      <c r="H991" s="9">
        <f t="shared" si="128"/>
        <v>0.40213226172153133</v>
      </c>
      <c r="I991" s="10">
        <f t="shared" si="129"/>
        <v>17.846153846153847</v>
      </c>
      <c r="J991" s="11">
        <f t="shared" si="130"/>
        <v>17.846153846153847</v>
      </c>
      <c r="K991" s="12">
        <f t="shared" si="131"/>
        <v>41.345329021309837</v>
      </c>
      <c r="L991" s="12">
        <f t="shared" si="132"/>
        <v>41.345329021309837</v>
      </c>
      <c r="M991" s="13">
        <f t="shared" si="133"/>
        <v>1.8500000000000014</v>
      </c>
      <c r="N991" s="2">
        <f t="shared" si="134"/>
        <v>72.735244231286629</v>
      </c>
    </row>
    <row r="992" spans="1:14" x14ac:dyDescent="0.35">
      <c r="A992" s="28" t="s">
        <v>659</v>
      </c>
      <c r="B992" s="29">
        <v>18.2</v>
      </c>
      <c r="C992" s="30">
        <v>7.9</v>
      </c>
      <c r="D992" s="31">
        <v>12.62</v>
      </c>
      <c r="E992" s="28">
        <v>3</v>
      </c>
      <c r="F992" s="32">
        <v>0</v>
      </c>
      <c r="G992" s="27">
        <f t="shared" si="127"/>
        <v>140.84915640995087</v>
      </c>
      <c r="H992" s="9">
        <f t="shared" si="128"/>
        <v>0.98171946674683885</v>
      </c>
      <c r="I992" s="10">
        <f t="shared" si="129"/>
        <v>6.3736263736263741</v>
      </c>
      <c r="J992" s="11">
        <f t="shared" si="130"/>
        <v>6.3736263736263741</v>
      </c>
      <c r="K992" s="12">
        <f t="shared" si="131"/>
        <v>151.4760227014263</v>
      </c>
      <c r="L992" s="12">
        <f t="shared" si="132"/>
        <v>151.4760227014263</v>
      </c>
      <c r="M992" s="13">
        <f t="shared" si="133"/>
        <v>4.7199999999999989</v>
      </c>
      <c r="N992" s="2">
        <f t="shared" si="134"/>
        <v>140.84915640995087</v>
      </c>
    </row>
    <row r="993" spans="1:14" x14ac:dyDescent="0.35">
      <c r="A993" s="28" t="s">
        <v>660</v>
      </c>
      <c r="B993" s="29">
        <v>0.7</v>
      </c>
      <c r="C993" s="30">
        <v>8.27</v>
      </c>
      <c r="D993" s="31">
        <v>8.77</v>
      </c>
      <c r="E993" s="28">
        <v>2.5</v>
      </c>
      <c r="F993" s="32">
        <v>0</v>
      </c>
      <c r="G993" s="27">
        <f t="shared" si="127"/>
        <v>158.4776597784155</v>
      </c>
      <c r="H993" s="9">
        <f t="shared" si="128"/>
        <v>1.2176207188103867</v>
      </c>
      <c r="I993" s="10">
        <f t="shared" si="129"/>
        <v>165.71428571428572</v>
      </c>
      <c r="J993" s="11">
        <f t="shared" si="130"/>
        <v>165.71428571428572</v>
      </c>
      <c r="K993" s="12">
        <f t="shared" si="131"/>
        <v>28.676367918733494</v>
      </c>
      <c r="L993" s="12">
        <f t="shared" si="132"/>
        <v>28.676367918733494</v>
      </c>
      <c r="M993" s="13">
        <f t="shared" si="133"/>
        <v>1</v>
      </c>
      <c r="N993" s="2">
        <f t="shared" si="134"/>
        <v>158.4776597784155</v>
      </c>
    </row>
    <row r="994" spans="1:14" x14ac:dyDescent="0.35">
      <c r="A994" s="28" t="s">
        <v>661</v>
      </c>
      <c r="B994" s="29">
        <v>4.7</v>
      </c>
      <c r="C994" s="30">
        <v>7.2</v>
      </c>
      <c r="D994" s="31">
        <v>10.18</v>
      </c>
      <c r="E994" s="28">
        <v>3</v>
      </c>
      <c r="F994" s="32">
        <v>0</v>
      </c>
      <c r="G994" s="27">
        <f t="shared" si="127"/>
        <v>94.932846607564557</v>
      </c>
      <c r="H994" s="9">
        <f t="shared" si="128"/>
        <v>0.98171946674683885</v>
      </c>
      <c r="I994" s="10">
        <f t="shared" si="129"/>
        <v>24.680851063829785</v>
      </c>
      <c r="J994" s="11">
        <f t="shared" si="130"/>
        <v>24.680851063829785</v>
      </c>
      <c r="K994" s="12">
        <f t="shared" si="131"/>
        <v>49.242930838701419</v>
      </c>
      <c r="L994" s="12">
        <f t="shared" si="132"/>
        <v>49.242930838701419</v>
      </c>
      <c r="M994" s="13">
        <f t="shared" si="133"/>
        <v>2.9799999999999995</v>
      </c>
      <c r="N994" s="2">
        <f t="shared" si="134"/>
        <v>94.932846607564557</v>
      </c>
    </row>
    <row r="995" spans="1:14" x14ac:dyDescent="0.35">
      <c r="A995" s="28" t="s">
        <v>662</v>
      </c>
      <c r="B995" s="29">
        <v>8.4</v>
      </c>
      <c r="C995" s="30">
        <v>5.74</v>
      </c>
      <c r="D995" s="31">
        <v>11.16</v>
      </c>
      <c r="E995" s="28">
        <v>3.3</v>
      </c>
      <c r="F995" s="32">
        <v>0</v>
      </c>
      <c r="G995" s="27">
        <f t="shared" si="127"/>
        <v>107.92372558327688</v>
      </c>
      <c r="H995" s="9">
        <f t="shared" si="128"/>
        <v>0.84995058032935766</v>
      </c>
      <c r="I995" s="10">
        <f t="shared" si="129"/>
        <v>13.809523809523808</v>
      </c>
      <c r="J995" s="11">
        <f t="shared" si="130"/>
        <v>13.809523809523808</v>
      </c>
      <c r="K995" s="12">
        <f t="shared" si="131"/>
        <v>72.776324147628955</v>
      </c>
      <c r="L995" s="12">
        <f t="shared" si="132"/>
        <v>72.776324147628955</v>
      </c>
      <c r="M995" s="13">
        <f t="shared" si="133"/>
        <v>5.42</v>
      </c>
      <c r="N995" s="2">
        <f t="shared" si="134"/>
        <v>107.92372558327688</v>
      </c>
    </row>
    <row r="996" spans="1:14" x14ac:dyDescent="0.35">
      <c r="A996" s="28" t="s">
        <v>663</v>
      </c>
      <c r="B996" s="29">
        <v>2</v>
      </c>
      <c r="C996" s="30">
        <v>7.97</v>
      </c>
      <c r="D996" s="31">
        <v>8.42</v>
      </c>
      <c r="E996" s="28">
        <v>2.8</v>
      </c>
      <c r="F996" s="32">
        <v>0</v>
      </c>
      <c r="G996" s="27">
        <f t="shared" si="127"/>
        <v>81.520130211341538</v>
      </c>
      <c r="H996" s="9">
        <f t="shared" si="128"/>
        <v>1.073678201352156</v>
      </c>
      <c r="I996" s="10">
        <f t="shared" si="129"/>
        <v>58</v>
      </c>
      <c r="J996" s="11">
        <f t="shared" si="130"/>
        <v>58</v>
      </c>
      <c r="K996" s="12">
        <f t="shared" si="131"/>
        <v>22.8420795811641</v>
      </c>
      <c r="L996" s="12">
        <f t="shared" si="132"/>
        <v>22.8420795811641</v>
      </c>
      <c r="M996" s="13">
        <f t="shared" si="133"/>
        <v>1</v>
      </c>
      <c r="N996" s="2">
        <f t="shared" si="134"/>
        <v>81.520130211341538</v>
      </c>
    </row>
    <row r="997" spans="1:14" x14ac:dyDescent="0.35">
      <c r="A997" s="28" t="s">
        <v>664</v>
      </c>
      <c r="B997" s="29">
        <v>19.07</v>
      </c>
      <c r="C997" s="30">
        <v>7.67</v>
      </c>
      <c r="D997" s="31">
        <v>12.99</v>
      </c>
      <c r="E997" s="28">
        <v>3.5</v>
      </c>
      <c r="F997" s="32">
        <v>0</v>
      </c>
      <c r="G997" s="27">
        <f t="shared" si="127"/>
        <v>147.60640108123786</v>
      </c>
      <c r="H997" s="9">
        <f t="shared" si="128"/>
        <v>0.76632351972073132</v>
      </c>
      <c r="I997" s="10">
        <f t="shared" si="129"/>
        <v>6.0828526481384371</v>
      </c>
      <c r="J997" s="11">
        <f t="shared" si="130"/>
        <v>6.0828526481384371</v>
      </c>
      <c r="K997" s="12">
        <f t="shared" si="131"/>
        <v>162.6539835174645</v>
      </c>
      <c r="L997" s="12">
        <f t="shared" si="132"/>
        <v>162.6539835174645</v>
      </c>
      <c r="M997" s="13">
        <f t="shared" si="133"/>
        <v>5.32</v>
      </c>
      <c r="N997" s="2">
        <f t="shared" si="134"/>
        <v>147.60640108123786</v>
      </c>
    </row>
    <row r="998" spans="1:14" x14ac:dyDescent="0.35">
      <c r="A998" s="28" t="s">
        <v>664</v>
      </c>
      <c r="B998" s="29">
        <v>19.07</v>
      </c>
      <c r="C998" s="30">
        <v>7.67</v>
      </c>
      <c r="D998" s="31">
        <v>12.99</v>
      </c>
      <c r="E998" s="28">
        <v>3.5</v>
      </c>
      <c r="F998" s="32">
        <v>0</v>
      </c>
      <c r="G998" s="27">
        <f t="shared" si="127"/>
        <v>147.60640108123786</v>
      </c>
      <c r="H998" s="9">
        <f t="shared" si="128"/>
        <v>0.76632351972073132</v>
      </c>
      <c r="I998" s="10">
        <f t="shared" si="129"/>
        <v>6.0828526481384371</v>
      </c>
      <c r="J998" s="11">
        <f t="shared" si="130"/>
        <v>6.0828526481384371</v>
      </c>
      <c r="K998" s="12">
        <f t="shared" si="131"/>
        <v>162.6539835174645</v>
      </c>
      <c r="L998" s="12">
        <f t="shared" si="132"/>
        <v>162.6539835174645</v>
      </c>
      <c r="M998" s="13">
        <f t="shared" si="133"/>
        <v>5.32</v>
      </c>
      <c r="N998" s="2">
        <f t="shared" si="134"/>
        <v>147.60640108123786</v>
      </c>
    </row>
    <row r="999" spans="1:14" x14ac:dyDescent="0.35">
      <c r="A999" s="28" t="s">
        <v>665</v>
      </c>
      <c r="B999" s="29">
        <v>22.7</v>
      </c>
      <c r="C999" s="30">
        <v>8.6</v>
      </c>
      <c r="D999" s="31">
        <v>11.77</v>
      </c>
      <c r="E999" s="28">
        <v>3.5</v>
      </c>
      <c r="F999" s="32">
        <v>0</v>
      </c>
      <c r="G999" s="27">
        <f t="shared" si="127"/>
        <v>99.880514934091991</v>
      </c>
      <c r="H999" s="9">
        <f t="shared" si="128"/>
        <v>0.76632351972073132</v>
      </c>
      <c r="I999" s="10">
        <f t="shared" si="129"/>
        <v>5.1101321585903081</v>
      </c>
      <c r="J999" s="11">
        <f t="shared" si="130"/>
        <v>5.1101321585903081</v>
      </c>
      <c r="K999" s="12">
        <f t="shared" si="131"/>
        <v>92.739490145799877</v>
      </c>
      <c r="L999" s="12">
        <f t="shared" si="132"/>
        <v>92.739490145799877</v>
      </c>
      <c r="M999" s="13">
        <f t="shared" si="133"/>
        <v>3.17</v>
      </c>
      <c r="N999" s="2">
        <f t="shared" si="134"/>
        <v>99.880514934091991</v>
      </c>
    </row>
    <row r="1000" spans="1:14" x14ac:dyDescent="0.35">
      <c r="A1000" s="28" t="s">
        <v>666</v>
      </c>
      <c r="B1000" s="29">
        <v>5.0199999999999996</v>
      </c>
      <c r="C1000" s="30">
        <v>6.2</v>
      </c>
      <c r="D1000" s="31">
        <v>11.11</v>
      </c>
      <c r="E1000" s="28">
        <v>2.5</v>
      </c>
      <c r="F1000" s="32">
        <v>0</v>
      </c>
      <c r="G1000" s="27">
        <f t="shared" si="127"/>
        <v>127.40118132238109</v>
      </c>
      <c r="H1000" s="9">
        <f t="shared" si="128"/>
        <v>1.2176207188103867</v>
      </c>
      <c r="I1000" s="10">
        <f t="shared" si="129"/>
        <v>23.107569721115539</v>
      </c>
      <c r="J1000" s="11">
        <f t="shared" si="130"/>
        <v>23.107569721115539</v>
      </c>
      <c r="K1000" s="12">
        <f t="shared" si="131"/>
        <v>84.241122235988314</v>
      </c>
      <c r="L1000" s="12">
        <f t="shared" si="132"/>
        <v>84.241122235988314</v>
      </c>
      <c r="M1000" s="13">
        <f t="shared" si="133"/>
        <v>4.9099999999999993</v>
      </c>
      <c r="N1000" s="2">
        <f t="shared" si="134"/>
        <v>127.40118132238109</v>
      </c>
    </row>
    <row r="1001" spans="1:14" x14ac:dyDescent="0.35">
      <c r="A1001" s="28" t="s">
        <v>667</v>
      </c>
      <c r="B1001" s="29">
        <v>20.149999999999999</v>
      </c>
      <c r="C1001" s="30">
        <v>7.43</v>
      </c>
      <c r="D1001" s="31">
        <v>11.79</v>
      </c>
      <c r="E1001" s="28">
        <v>3.6</v>
      </c>
      <c r="F1001" s="32">
        <v>0</v>
      </c>
      <c r="G1001" s="27">
        <f t="shared" si="127"/>
        <v>104.26399960070049</v>
      </c>
      <c r="H1001" s="9">
        <f t="shared" si="128"/>
        <v>0.72580529782980252</v>
      </c>
      <c r="I1001" s="10">
        <f t="shared" si="129"/>
        <v>5.7568238213399505</v>
      </c>
      <c r="J1001" s="11">
        <f t="shared" si="130"/>
        <v>5.7568238213399505</v>
      </c>
      <c r="K1001" s="12">
        <f t="shared" si="131"/>
        <v>91.867322636656596</v>
      </c>
      <c r="L1001" s="12">
        <f t="shared" si="132"/>
        <v>91.867322636656596</v>
      </c>
      <c r="M1001" s="13">
        <f t="shared" si="133"/>
        <v>4.3599999999999994</v>
      </c>
      <c r="N1001" s="2">
        <f t="shared" si="134"/>
        <v>104.26399960070049</v>
      </c>
    </row>
    <row r="1002" spans="1:14" x14ac:dyDescent="0.35">
      <c r="A1002" s="28" t="s">
        <v>668</v>
      </c>
      <c r="B1002" s="29">
        <v>12.3</v>
      </c>
      <c r="C1002" s="30">
        <v>8.3000000000000007</v>
      </c>
      <c r="D1002" s="31">
        <v>12.3</v>
      </c>
      <c r="E1002" s="28">
        <v>3.5</v>
      </c>
      <c r="F1002" s="32">
        <v>0.3</v>
      </c>
      <c r="G1002" s="27">
        <f t="shared" si="127"/>
        <v>130.62569101931282</v>
      </c>
      <c r="H1002" s="9">
        <f t="shared" si="128"/>
        <v>0.76632351972073132</v>
      </c>
      <c r="I1002" s="10">
        <f t="shared" si="129"/>
        <v>9.4308943089430883</v>
      </c>
      <c r="J1002" s="11">
        <f t="shared" si="130"/>
        <v>9.7656827917708284</v>
      </c>
      <c r="K1002" s="12">
        <f t="shared" si="131"/>
        <v>118.37628433147623</v>
      </c>
      <c r="L1002" s="12">
        <f t="shared" si="132"/>
        <v>123.58846918065572</v>
      </c>
      <c r="M1002" s="13">
        <f t="shared" si="133"/>
        <v>4</v>
      </c>
      <c r="N1002" s="2">
        <f t="shared" si="134"/>
        <v>130.62569101931282</v>
      </c>
    </row>
    <row r="1003" spans="1:14" x14ac:dyDescent="0.35">
      <c r="A1003" s="28" t="s">
        <v>668</v>
      </c>
      <c r="B1003" s="29">
        <v>12.72</v>
      </c>
      <c r="C1003" s="30">
        <v>8.3000000000000007</v>
      </c>
      <c r="D1003" s="31">
        <v>11.97</v>
      </c>
      <c r="E1003" s="28">
        <v>3.5</v>
      </c>
      <c r="F1003" s="32">
        <v>0</v>
      </c>
      <c r="G1003" s="27">
        <f t="shared" si="127"/>
        <v>114.14944627785297</v>
      </c>
      <c r="H1003" s="9">
        <f t="shared" si="128"/>
        <v>0.76632351972073132</v>
      </c>
      <c r="I1003" s="10">
        <f t="shared" si="129"/>
        <v>9.1194968553459113</v>
      </c>
      <c r="J1003" s="11">
        <f t="shared" si="130"/>
        <v>9.1194968553459113</v>
      </c>
      <c r="K1003" s="12">
        <f t="shared" si="131"/>
        <v>101.68682886630529</v>
      </c>
      <c r="L1003" s="12">
        <f t="shared" si="132"/>
        <v>101.68682886630529</v>
      </c>
      <c r="M1003" s="13">
        <f t="shared" si="133"/>
        <v>3.67</v>
      </c>
      <c r="N1003" s="2">
        <f t="shared" si="134"/>
        <v>114.14944627785297</v>
      </c>
    </row>
    <row r="1004" spans="1:14" x14ac:dyDescent="0.35">
      <c r="A1004" s="28" t="s">
        <v>669</v>
      </c>
      <c r="B1004" s="29">
        <v>4.3600000000000003</v>
      </c>
      <c r="C1004" s="30">
        <v>8.0299999999999994</v>
      </c>
      <c r="D1004" s="31">
        <v>11.51</v>
      </c>
      <c r="E1004" s="28">
        <v>3.6</v>
      </c>
      <c r="F1004" s="32">
        <v>0</v>
      </c>
      <c r="G1004" s="27">
        <f t="shared" si="127"/>
        <v>123.58837797459682</v>
      </c>
      <c r="H1004" s="9">
        <f t="shared" si="128"/>
        <v>0.72580529782980252</v>
      </c>
      <c r="I1004" s="10">
        <f t="shared" si="129"/>
        <v>26.605504587155963</v>
      </c>
      <c r="J1004" s="11">
        <f t="shared" si="130"/>
        <v>26.605504587155963</v>
      </c>
      <c r="K1004" s="12">
        <f t="shared" si="131"/>
        <v>80.753445158588889</v>
      </c>
      <c r="L1004" s="12">
        <f t="shared" si="132"/>
        <v>80.753445158588889</v>
      </c>
      <c r="M1004" s="13">
        <f t="shared" si="133"/>
        <v>3.4800000000000004</v>
      </c>
      <c r="N1004" s="2">
        <f t="shared" si="134"/>
        <v>123.58837797459682</v>
      </c>
    </row>
    <row r="1005" spans="1:14" x14ac:dyDescent="0.35">
      <c r="G1005" s="4"/>
      <c r="H1005" s="9"/>
      <c r="I1005" s="10"/>
      <c r="J1005" s="11"/>
      <c r="K1005" s="12"/>
      <c r="L1005" s="12"/>
      <c r="M1005" s="13"/>
      <c r="N1005" s="2"/>
    </row>
    <row r="1006" spans="1:14" x14ac:dyDescent="0.35">
      <c r="G1006" s="4"/>
      <c r="H1006" s="9"/>
      <c r="I1006" s="10"/>
      <c r="J1006" s="11"/>
      <c r="K1006" s="12"/>
      <c r="L1006" s="12"/>
      <c r="M1006" s="13"/>
      <c r="N1006" s="2"/>
    </row>
    <row r="1007" spans="1:14" x14ac:dyDescent="0.35">
      <c r="G1007" s="4"/>
      <c r="H1007" s="9"/>
      <c r="I1007" s="10"/>
      <c r="J1007" s="11"/>
      <c r="K1007" s="12"/>
      <c r="L1007" s="12"/>
      <c r="M1007" s="13"/>
      <c r="N1007" s="2"/>
    </row>
    <row r="1008" spans="1:14" x14ac:dyDescent="0.35">
      <c r="G1008" s="4"/>
      <c r="H1008" s="9"/>
      <c r="I1008" s="10"/>
      <c r="J1008" s="11"/>
      <c r="K1008" s="12"/>
      <c r="L1008" s="12"/>
      <c r="M1008" s="13"/>
      <c r="N1008" s="2"/>
    </row>
    <row r="1009" spans="7:14" x14ac:dyDescent="0.35">
      <c r="G1009" s="4"/>
      <c r="H1009" s="9"/>
      <c r="I1009" s="10"/>
      <c r="J1009" s="11"/>
      <c r="K1009" s="12"/>
      <c r="L1009" s="12"/>
      <c r="M1009" s="13"/>
      <c r="N1009" s="2"/>
    </row>
    <row r="1010" spans="7:14" x14ac:dyDescent="0.35">
      <c r="G1010" s="4"/>
      <c r="H1010" s="9"/>
      <c r="I1010" s="10"/>
      <c r="J1010" s="11"/>
      <c r="K1010" s="12"/>
      <c r="L1010" s="12"/>
      <c r="M1010" s="13"/>
      <c r="N1010" s="2"/>
    </row>
    <row r="1011" spans="7:14" x14ac:dyDescent="0.35">
      <c r="G1011" s="4"/>
      <c r="H1011" s="9"/>
      <c r="I1011" s="10"/>
      <c r="J1011" s="11"/>
      <c r="K1011" s="12"/>
      <c r="L1011" s="12"/>
      <c r="M1011" s="13"/>
      <c r="N1011" s="2"/>
    </row>
    <row r="1012" spans="7:14" x14ac:dyDescent="0.35">
      <c r="G1012" s="4"/>
      <c r="H1012" s="9"/>
      <c r="I1012" s="10"/>
      <c r="J1012" s="11"/>
      <c r="K1012" s="12"/>
      <c r="L1012" s="12"/>
      <c r="M1012" s="13"/>
      <c r="N1012" s="2"/>
    </row>
    <row r="1013" spans="7:14" x14ac:dyDescent="0.35">
      <c r="G1013" s="4"/>
      <c r="H1013" s="9"/>
      <c r="I1013" s="10"/>
      <c r="J1013" s="11"/>
      <c r="K1013" s="12"/>
      <c r="L1013" s="12"/>
      <c r="M1013" s="13"/>
      <c r="N1013" s="2"/>
    </row>
    <row r="1014" spans="7:14" x14ac:dyDescent="0.35">
      <c r="G1014" s="4"/>
      <c r="H1014" s="9"/>
      <c r="I1014" s="10"/>
      <c r="J1014" s="11"/>
      <c r="K1014" s="12"/>
      <c r="L1014" s="12"/>
      <c r="M1014" s="13"/>
      <c r="N1014" s="2"/>
    </row>
    <row r="1015" spans="7:14" x14ac:dyDescent="0.35">
      <c r="G1015" s="4"/>
      <c r="H1015" s="9"/>
      <c r="I1015" s="10"/>
      <c r="J1015" s="11"/>
      <c r="K1015" s="12"/>
      <c r="L1015" s="12"/>
      <c r="M1015" s="13"/>
      <c r="N1015" s="2"/>
    </row>
    <row r="1016" spans="7:14" x14ac:dyDescent="0.35">
      <c r="G1016" s="4"/>
      <c r="H1016" s="9"/>
      <c r="I1016" s="10"/>
      <c r="J1016" s="11"/>
      <c r="K1016" s="12"/>
      <c r="L1016" s="12"/>
      <c r="M1016" s="13"/>
      <c r="N1016" s="2"/>
    </row>
    <row r="1017" spans="7:14" x14ac:dyDescent="0.35">
      <c r="G1017" s="4"/>
      <c r="H1017" s="9"/>
      <c r="I1017" s="10"/>
      <c r="J1017" s="11"/>
      <c r="K1017" s="12"/>
      <c r="L1017" s="12"/>
      <c r="M1017" s="13"/>
      <c r="N1017" s="2"/>
    </row>
    <row r="1018" spans="7:14" x14ac:dyDescent="0.35">
      <c r="G1018" s="4"/>
      <c r="H1018" s="9"/>
      <c r="I1018" s="10"/>
      <c r="J1018" s="11"/>
      <c r="K1018" s="12"/>
      <c r="L1018" s="12"/>
      <c r="M1018" s="13"/>
      <c r="N1018" s="2"/>
    </row>
    <row r="1019" spans="7:14" x14ac:dyDescent="0.35">
      <c r="G1019" s="4"/>
      <c r="H1019" s="9"/>
      <c r="I1019" s="10"/>
      <c r="J1019" s="11"/>
      <c r="K1019" s="12"/>
      <c r="L1019" s="12"/>
      <c r="M1019" s="13"/>
      <c r="N1019" s="2"/>
    </row>
    <row r="1020" spans="7:14" x14ac:dyDescent="0.35">
      <c r="G1020" s="4"/>
      <c r="H1020" s="9"/>
      <c r="I1020" s="10"/>
      <c r="J1020" s="11"/>
      <c r="K1020" s="12"/>
      <c r="L1020" s="12"/>
      <c r="M1020" s="13"/>
      <c r="N1020" s="2"/>
    </row>
    <row r="1021" spans="7:14" x14ac:dyDescent="0.35">
      <c r="G1021" s="4"/>
      <c r="H1021" s="9"/>
      <c r="I1021" s="10"/>
      <c r="J1021" s="11"/>
      <c r="K1021" s="12"/>
      <c r="L1021" s="12"/>
      <c r="M1021" s="13"/>
      <c r="N1021" s="2"/>
    </row>
    <row r="1022" spans="7:14" x14ac:dyDescent="0.35">
      <c r="G1022" s="4"/>
      <c r="H1022" s="9"/>
      <c r="I1022" s="10"/>
      <c r="J1022" s="11"/>
      <c r="K1022" s="12"/>
      <c r="L1022" s="12"/>
      <c r="M1022" s="13"/>
      <c r="N1022" s="2"/>
    </row>
    <row r="1023" spans="7:14" x14ac:dyDescent="0.35">
      <c r="G1023" s="4"/>
      <c r="H1023" s="9"/>
      <c r="I1023" s="10"/>
      <c r="J1023" s="11"/>
      <c r="K1023" s="12"/>
      <c r="L1023" s="12"/>
      <c r="M1023" s="13"/>
      <c r="N1023" s="2"/>
    </row>
    <row r="1024" spans="7:14" x14ac:dyDescent="0.35">
      <c r="G1024" s="4"/>
      <c r="H1024" s="9"/>
      <c r="I1024" s="10"/>
      <c r="J1024" s="11"/>
      <c r="K1024" s="12"/>
      <c r="L1024" s="12"/>
      <c r="M1024" s="13"/>
      <c r="N1024" s="2"/>
    </row>
    <row r="1025" spans="7:14" x14ac:dyDescent="0.35">
      <c r="G1025" s="4"/>
      <c r="H1025" s="9"/>
      <c r="I1025" s="10"/>
      <c r="J1025" s="11"/>
      <c r="K1025" s="12"/>
      <c r="L1025" s="12"/>
      <c r="M1025" s="13"/>
      <c r="N1025" s="2"/>
    </row>
    <row r="1026" spans="7:14" x14ac:dyDescent="0.35">
      <c r="G1026" s="4"/>
      <c r="H1026" s="9"/>
      <c r="I1026" s="10"/>
      <c r="J1026" s="11"/>
      <c r="K1026" s="12"/>
      <c r="L1026" s="12"/>
      <c r="M1026" s="13"/>
      <c r="N1026" s="2"/>
    </row>
    <row r="1027" spans="7:14" x14ac:dyDescent="0.35">
      <c r="G1027" s="4"/>
      <c r="H1027" s="9"/>
      <c r="I1027" s="10"/>
      <c r="J1027" s="11"/>
      <c r="K1027" s="12"/>
      <c r="L1027" s="12"/>
      <c r="M1027" s="13"/>
      <c r="N1027" s="2"/>
    </row>
    <row r="1028" spans="7:14" x14ac:dyDescent="0.35">
      <c r="G1028" s="4"/>
      <c r="H1028" s="9"/>
      <c r="I1028" s="10"/>
      <c r="J1028" s="11"/>
      <c r="K1028" s="12"/>
      <c r="L1028" s="12"/>
      <c r="M1028" s="13"/>
      <c r="N1028" s="2"/>
    </row>
    <row r="1029" spans="7:14" x14ac:dyDescent="0.35">
      <c r="G1029" s="4"/>
      <c r="H1029" s="9"/>
      <c r="I1029" s="10"/>
      <c r="J1029" s="11"/>
      <c r="K1029" s="12"/>
      <c r="L1029" s="12"/>
      <c r="M1029" s="13"/>
      <c r="N1029" s="2"/>
    </row>
    <row r="1030" spans="7:14" x14ac:dyDescent="0.35">
      <c r="G1030" s="4"/>
      <c r="H1030" s="9"/>
      <c r="I1030" s="10"/>
      <c r="J1030" s="11"/>
      <c r="K1030" s="12"/>
      <c r="L1030" s="12"/>
      <c r="M1030" s="13"/>
      <c r="N1030" s="2"/>
    </row>
    <row r="1031" spans="7:14" x14ac:dyDescent="0.35">
      <c r="G1031" s="4"/>
      <c r="H1031" s="9"/>
      <c r="I1031" s="10"/>
      <c r="J1031" s="11"/>
      <c r="K1031" s="12"/>
      <c r="L1031" s="12"/>
      <c r="M1031" s="13"/>
      <c r="N1031" s="2"/>
    </row>
    <row r="1032" spans="7:14" x14ac:dyDescent="0.35">
      <c r="G1032" s="4"/>
      <c r="H1032" s="9"/>
      <c r="I1032" s="10"/>
      <c r="J1032" s="11"/>
      <c r="K1032" s="12"/>
      <c r="L1032" s="12"/>
      <c r="M1032" s="13"/>
      <c r="N1032" s="2"/>
    </row>
    <row r="1033" spans="7:14" x14ac:dyDescent="0.35">
      <c r="G1033" s="4"/>
      <c r="H1033" s="9"/>
      <c r="I1033" s="10"/>
      <c r="J1033" s="11"/>
      <c r="K1033" s="12"/>
      <c r="L1033" s="12"/>
      <c r="M1033" s="13"/>
      <c r="N1033" s="2"/>
    </row>
    <row r="1034" spans="7:14" x14ac:dyDescent="0.35">
      <c r="G1034" s="4"/>
      <c r="H1034" s="9"/>
      <c r="I1034" s="10"/>
      <c r="J1034" s="11"/>
      <c r="K1034" s="12"/>
      <c r="L1034" s="12"/>
      <c r="M1034" s="13"/>
      <c r="N1034" s="2"/>
    </row>
    <row r="1035" spans="7:14" x14ac:dyDescent="0.35">
      <c r="G1035" s="4"/>
      <c r="H1035" s="9"/>
      <c r="I1035" s="10"/>
      <c r="J1035" s="11"/>
      <c r="K1035" s="12"/>
      <c r="L1035" s="12"/>
      <c r="M1035" s="13"/>
      <c r="N1035" s="2"/>
    </row>
    <row r="1036" spans="7:14" x14ac:dyDescent="0.35">
      <c r="G1036" s="4"/>
      <c r="H1036" s="9"/>
      <c r="I1036" s="10"/>
      <c r="J1036" s="11"/>
      <c r="K1036" s="12"/>
      <c r="L1036" s="12"/>
      <c r="M1036" s="13"/>
      <c r="N1036" s="2"/>
    </row>
    <row r="1037" spans="7:14" x14ac:dyDescent="0.35">
      <c r="G1037" s="4"/>
      <c r="H1037" s="9"/>
      <c r="I1037" s="10"/>
      <c r="J1037" s="11"/>
      <c r="K1037" s="12"/>
      <c r="L1037" s="12"/>
      <c r="M1037" s="13"/>
      <c r="N1037" s="2"/>
    </row>
    <row r="1038" spans="7:14" x14ac:dyDescent="0.35">
      <c r="G1038" s="4"/>
      <c r="H1038" s="9"/>
      <c r="I1038" s="10"/>
      <c r="J1038" s="11"/>
      <c r="K1038" s="12"/>
      <c r="L1038" s="12"/>
      <c r="M1038" s="13"/>
      <c r="N1038" s="2"/>
    </row>
    <row r="1039" spans="7:14" x14ac:dyDescent="0.35">
      <c r="G1039" s="4"/>
      <c r="H1039" s="9"/>
      <c r="I1039" s="10"/>
      <c r="J1039" s="11"/>
      <c r="K1039" s="12"/>
      <c r="L1039" s="12"/>
      <c r="M1039" s="13"/>
      <c r="N1039" s="2"/>
    </row>
    <row r="1040" spans="7:14" x14ac:dyDescent="0.35">
      <c r="G1040" s="4"/>
      <c r="H1040" s="9"/>
      <c r="I1040" s="10"/>
      <c r="J1040" s="11"/>
      <c r="K1040" s="12"/>
      <c r="L1040" s="12"/>
      <c r="M1040" s="13"/>
      <c r="N1040" s="2"/>
    </row>
    <row r="1041" spans="7:14" x14ac:dyDescent="0.35">
      <c r="G1041" s="4"/>
      <c r="H1041" s="9"/>
      <c r="I1041" s="10"/>
      <c r="J1041" s="11"/>
      <c r="K1041" s="12"/>
      <c r="L1041" s="12"/>
      <c r="M1041" s="13"/>
      <c r="N1041" s="2"/>
    </row>
    <row r="1042" spans="7:14" x14ac:dyDescent="0.35">
      <c r="G1042" s="4"/>
      <c r="H1042" s="9"/>
      <c r="I1042" s="10"/>
      <c r="J1042" s="11"/>
      <c r="K1042" s="12"/>
      <c r="L1042" s="12"/>
      <c r="M1042" s="13"/>
      <c r="N1042" s="2"/>
    </row>
    <row r="1043" spans="7:14" x14ac:dyDescent="0.35">
      <c r="G1043" s="4"/>
      <c r="H1043" s="9"/>
      <c r="I1043" s="10"/>
      <c r="J1043" s="11"/>
      <c r="K1043" s="12"/>
      <c r="L1043" s="12"/>
      <c r="M1043" s="13"/>
      <c r="N1043" s="2"/>
    </row>
    <row r="1044" spans="7:14" x14ac:dyDescent="0.35">
      <c r="G1044" s="4"/>
      <c r="H1044" s="9"/>
      <c r="I1044" s="10"/>
      <c r="J1044" s="11"/>
      <c r="K1044" s="12"/>
      <c r="L1044" s="12"/>
      <c r="M1044" s="13"/>
      <c r="N1044" s="2"/>
    </row>
    <row r="1045" spans="7:14" x14ac:dyDescent="0.35">
      <c r="G1045" s="4"/>
      <c r="H1045" s="9"/>
      <c r="I1045" s="10"/>
      <c r="J1045" s="11"/>
      <c r="K1045" s="12"/>
      <c r="L1045" s="12"/>
      <c r="M1045" s="13"/>
      <c r="N1045" s="2"/>
    </row>
    <row r="1046" spans="7:14" x14ac:dyDescent="0.35">
      <c r="G1046" s="4"/>
      <c r="H1046" s="9"/>
      <c r="I1046" s="10"/>
      <c r="J1046" s="11"/>
      <c r="K1046" s="12"/>
      <c r="L1046" s="12"/>
      <c r="M1046" s="13"/>
      <c r="N1046" s="2"/>
    </row>
    <row r="1047" spans="7:14" x14ac:dyDescent="0.35">
      <c r="G1047" s="4"/>
      <c r="H1047" s="9"/>
      <c r="I1047" s="10"/>
      <c r="J1047" s="11"/>
      <c r="K1047" s="12"/>
      <c r="L1047" s="12"/>
      <c r="M1047" s="13"/>
      <c r="N1047" s="2"/>
    </row>
    <row r="1048" spans="7:14" x14ac:dyDescent="0.35">
      <c r="G1048" s="4"/>
      <c r="H1048" s="9"/>
      <c r="I1048" s="10"/>
      <c r="J1048" s="11"/>
      <c r="K1048" s="12"/>
      <c r="L1048" s="12"/>
      <c r="M1048" s="13"/>
      <c r="N1048" s="2"/>
    </row>
    <row r="1049" spans="7:14" x14ac:dyDescent="0.35">
      <c r="G1049" s="4"/>
      <c r="H1049" s="9"/>
      <c r="I1049" s="10"/>
      <c r="J1049" s="11"/>
      <c r="K1049" s="12"/>
      <c r="L1049" s="12"/>
      <c r="M1049" s="13"/>
      <c r="N1049" s="2"/>
    </row>
    <row r="1050" spans="7:14" x14ac:dyDescent="0.35">
      <c r="G1050" s="4"/>
      <c r="H1050" s="9"/>
      <c r="I1050" s="10"/>
      <c r="J1050" s="11"/>
      <c r="K1050" s="12"/>
      <c r="L1050" s="12"/>
      <c r="M1050" s="13"/>
      <c r="N1050" s="2"/>
    </row>
    <row r="1051" spans="7:14" x14ac:dyDescent="0.35">
      <c r="G1051" s="4"/>
      <c r="H1051" s="9"/>
      <c r="I1051" s="10"/>
      <c r="J1051" s="11"/>
      <c r="K1051" s="12"/>
      <c r="L1051" s="12"/>
      <c r="M1051" s="13"/>
      <c r="N1051" s="2"/>
    </row>
    <row r="1052" spans="7:14" x14ac:dyDescent="0.35">
      <c r="G1052" s="4"/>
      <c r="H1052" s="9"/>
      <c r="I1052" s="10"/>
      <c r="J1052" s="11"/>
      <c r="K1052" s="12"/>
      <c r="L1052" s="12"/>
      <c r="M1052" s="13"/>
      <c r="N1052" s="2"/>
    </row>
    <row r="1053" spans="7:14" x14ac:dyDescent="0.35">
      <c r="G1053" s="4"/>
      <c r="H1053" s="9"/>
      <c r="I1053" s="10"/>
      <c r="J1053" s="11"/>
      <c r="K1053" s="12"/>
      <c r="L1053" s="12"/>
      <c r="M1053" s="13"/>
      <c r="N1053" s="2"/>
    </row>
    <row r="1054" spans="7:14" x14ac:dyDescent="0.35">
      <c r="G1054" s="4"/>
      <c r="H1054" s="9"/>
      <c r="I1054" s="10"/>
      <c r="J1054" s="11"/>
      <c r="K1054" s="12"/>
      <c r="L1054" s="12"/>
      <c r="M1054" s="13"/>
      <c r="N1054" s="2"/>
    </row>
    <row r="1055" spans="7:14" x14ac:dyDescent="0.35">
      <c r="G1055" s="4"/>
      <c r="H1055" s="9"/>
      <c r="I1055" s="10"/>
      <c r="J1055" s="11"/>
      <c r="K1055" s="12"/>
      <c r="L1055" s="12"/>
      <c r="M1055" s="13"/>
      <c r="N1055" s="2"/>
    </row>
    <row r="1056" spans="7:14" x14ac:dyDescent="0.35">
      <c r="G1056" s="4"/>
      <c r="H1056" s="9"/>
      <c r="I1056" s="10"/>
      <c r="J1056" s="11"/>
      <c r="K1056" s="12"/>
      <c r="L1056" s="12"/>
      <c r="M1056" s="13"/>
      <c r="N1056" s="2"/>
    </row>
    <row r="1057" spans="7:14" x14ac:dyDescent="0.35">
      <c r="G1057" s="4"/>
      <c r="H1057" s="9"/>
      <c r="I1057" s="10"/>
      <c r="J1057" s="11"/>
      <c r="K1057" s="12"/>
      <c r="L1057" s="12"/>
      <c r="M1057" s="13"/>
      <c r="N1057" s="2"/>
    </row>
    <row r="1058" spans="7:14" x14ac:dyDescent="0.35">
      <c r="G1058" s="4"/>
      <c r="H1058" s="9"/>
      <c r="I1058" s="10"/>
      <c r="J1058" s="11"/>
      <c r="K1058" s="12"/>
      <c r="L1058" s="12"/>
      <c r="M1058" s="13"/>
      <c r="N1058" s="2"/>
    </row>
    <row r="1059" spans="7:14" x14ac:dyDescent="0.35">
      <c r="G1059" s="4"/>
      <c r="H1059" s="9"/>
      <c r="I1059" s="10"/>
      <c r="J1059" s="11"/>
      <c r="K1059" s="12"/>
      <c r="L1059" s="12"/>
      <c r="M1059" s="13"/>
      <c r="N1059" s="2"/>
    </row>
    <row r="1060" spans="7:14" x14ac:dyDescent="0.35">
      <c r="G1060" s="4"/>
      <c r="H1060" s="9"/>
      <c r="I1060" s="10"/>
      <c r="J1060" s="11"/>
      <c r="K1060" s="12"/>
      <c r="L1060" s="12"/>
      <c r="M1060" s="13"/>
      <c r="N1060" s="2"/>
    </row>
    <row r="1061" spans="7:14" x14ac:dyDescent="0.35">
      <c r="G1061" s="4"/>
      <c r="H1061" s="9"/>
      <c r="I1061" s="10"/>
      <c r="J1061" s="11"/>
      <c r="K1061" s="12"/>
      <c r="L1061" s="12"/>
      <c r="M1061" s="13"/>
      <c r="N1061" s="2"/>
    </row>
    <row r="1062" spans="7:14" x14ac:dyDescent="0.35">
      <c r="G1062" s="4"/>
      <c r="H1062" s="9"/>
      <c r="I1062" s="10"/>
      <c r="J1062" s="11"/>
      <c r="K1062" s="12"/>
      <c r="L1062" s="12"/>
      <c r="M1062" s="13"/>
      <c r="N1062" s="2"/>
    </row>
    <row r="1063" spans="7:14" x14ac:dyDescent="0.35">
      <c r="G1063" s="4"/>
      <c r="H1063" s="9"/>
      <c r="I1063" s="10"/>
      <c r="J1063" s="11"/>
      <c r="K1063" s="12"/>
      <c r="L1063" s="12"/>
      <c r="M1063" s="13"/>
      <c r="N1063" s="2"/>
    </row>
    <row r="1064" spans="7:14" x14ac:dyDescent="0.35">
      <c r="G1064" s="4"/>
      <c r="H1064" s="9"/>
      <c r="I1064" s="10"/>
      <c r="J1064" s="11"/>
      <c r="K1064" s="12"/>
      <c r="L1064" s="12"/>
      <c r="M1064" s="13"/>
      <c r="N1064" s="2"/>
    </row>
    <row r="1065" spans="7:14" x14ac:dyDescent="0.35">
      <c r="G1065" s="4"/>
      <c r="H1065" s="9"/>
      <c r="I1065" s="10"/>
      <c r="J1065" s="11"/>
      <c r="K1065" s="12"/>
      <c r="L1065" s="12"/>
      <c r="M1065" s="13"/>
      <c r="N1065" s="2"/>
    </row>
    <row r="1066" spans="7:14" x14ac:dyDescent="0.35">
      <c r="G1066" s="4"/>
      <c r="H1066" s="9"/>
      <c r="I1066" s="10"/>
      <c r="J1066" s="11"/>
      <c r="K1066" s="12"/>
      <c r="L1066" s="12"/>
      <c r="M1066" s="13"/>
      <c r="N1066" s="2"/>
    </row>
    <row r="1067" spans="7:14" x14ac:dyDescent="0.35">
      <c r="G1067" s="4"/>
      <c r="H1067" s="9"/>
      <c r="I1067" s="10"/>
      <c r="J1067" s="11"/>
      <c r="K1067" s="12"/>
      <c r="L1067" s="12"/>
      <c r="M1067" s="13"/>
      <c r="N1067" s="2"/>
    </row>
    <row r="1068" spans="7:14" x14ac:dyDescent="0.35">
      <c r="G1068" s="4"/>
      <c r="H1068" s="9"/>
      <c r="I1068" s="10"/>
      <c r="J1068" s="11"/>
      <c r="K1068" s="12"/>
      <c r="L1068" s="12"/>
      <c r="M1068" s="13"/>
      <c r="N1068" s="2"/>
    </row>
    <row r="1069" spans="7:14" x14ac:dyDescent="0.35">
      <c r="G1069" s="4"/>
      <c r="H1069" s="9"/>
      <c r="I1069" s="10"/>
      <c r="J1069" s="11"/>
      <c r="K1069" s="12"/>
      <c r="L1069" s="12"/>
      <c r="M1069" s="13"/>
      <c r="N1069" s="2"/>
    </row>
    <row r="1070" spans="7:14" x14ac:dyDescent="0.35">
      <c r="G1070" s="4"/>
      <c r="H1070" s="9"/>
      <c r="I1070" s="10"/>
      <c r="J1070" s="11"/>
      <c r="K1070" s="12"/>
      <c r="L1070" s="12"/>
      <c r="M1070" s="13"/>
      <c r="N1070" s="2"/>
    </row>
    <row r="1071" spans="7:14" x14ac:dyDescent="0.35">
      <c r="G1071" s="4"/>
      <c r="H1071" s="9"/>
      <c r="I1071" s="10"/>
      <c r="J1071" s="11"/>
      <c r="K1071" s="12"/>
      <c r="L1071" s="12"/>
      <c r="M1071" s="13"/>
      <c r="N1071" s="2"/>
    </row>
    <row r="1072" spans="7:14" x14ac:dyDescent="0.35">
      <c r="G1072" s="4"/>
      <c r="H1072" s="9"/>
      <c r="I1072" s="10"/>
      <c r="J1072" s="11"/>
      <c r="K1072" s="12"/>
      <c r="L1072" s="12"/>
      <c r="M1072" s="13"/>
      <c r="N1072" s="2"/>
    </row>
    <row r="1073" spans="7:14" x14ac:dyDescent="0.35">
      <c r="G1073" s="4"/>
      <c r="H1073" s="9"/>
      <c r="I1073" s="10"/>
      <c r="J1073" s="11"/>
      <c r="K1073" s="12"/>
      <c r="L1073" s="12"/>
      <c r="M1073" s="13"/>
      <c r="N1073" s="2"/>
    </row>
    <row r="1074" spans="7:14" x14ac:dyDescent="0.35">
      <c r="G1074" s="4"/>
      <c r="H1074" s="9"/>
      <c r="I1074" s="10"/>
      <c r="J1074" s="11"/>
      <c r="K1074" s="12"/>
      <c r="L1074" s="12"/>
      <c r="M1074" s="13"/>
      <c r="N1074" s="2"/>
    </row>
    <row r="1075" spans="7:14" x14ac:dyDescent="0.35">
      <c r="G1075" s="4"/>
      <c r="H1075" s="9"/>
      <c r="I1075" s="10"/>
      <c r="J1075" s="11"/>
      <c r="K1075" s="12"/>
      <c r="L1075" s="12"/>
      <c r="M1075" s="13"/>
      <c r="N1075" s="2"/>
    </row>
    <row r="1076" spans="7:14" x14ac:dyDescent="0.35">
      <c r="G1076" s="4"/>
      <c r="H1076" s="9"/>
      <c r="I1076" s="10"/>
      <c r="J1076" s="11"/>
      <c r="K1076" s="12"/>
      <c r="L1076" s="12"/>
      <c r="M1076" s="13"/>
      <c r="N1076" s="2"/>
    </row>
    <row r="1077" spans="7:14" x14ac:dyDescent="0.35">
      <c r="G1077" s="4"/>
      <c r="H1077" s="9"/>
      <c r="I1077" s="10"/>
      <c r="J1077" s="11"/>
      <c r="K1077" s="12"/>
      <c r="L1077" s="12"/>
      <c r="M1077" s="13"/>
      <c r="N1077" s="2"/>
    </row>
    <row r="1078" spans="7:14" x14ac:dyDescent="0.35">
      <c r="G1078" s="4"/>
      <c r="H1078" s="9"/>
      <c r="I1078" s="10"/>
      <c r="J1078" s="11"/>
      <c r="K1078" s="12"/>
      <c r="L1078" s="12"/>
      <c r="M1078" s="13"/>
      <c r="N1078" s="2"/>
    </row>
    <row r="1079" spans="7:14" x14ac:dyDescent="0.35">
      <c r="G1079" s="4"/>
      <c r="H1079" s="9"/>
      <c r="I1079" s="10"/>
      <c r="J1079" s="11"/>
      <c r="K1079" s="12"/>
      <c r="L1079" s="12"/>
      <c r="M1079" s="13"/>
      <c r="N1079" s="2"/>
    </row>
    <row r="1080" spans="7:14" x14ac:dyDescent="0.35">
      <c r="G1080" s="4"/>
      <c r="H1080" s="9"/>
      <c r="I1080" s="10"/>
      <c r="J1080" s="11"/>
      <c r="K1080" s="12"/>
      <c r="L1080" s="12"/>
      <c r="M1080" s="13"/>
      <c r="N1080" s="2"/>
    </row>
    <row r="1081" spans="7:14" x14ac:dyDescent="0.35">
      <c r="G1081" s="4"/>
      <c r="H1081" s="9"/>
      <c r="I1081" s="10"/>
      <c r="J1081" s="11"/>
      <c r="K1081" s="12"/>
      <c r="L1081" s="12"/>
      <c r="M1081" s="13"/>
      <c r="N1081" s="2"/>
    </row>
    <row r="1082" spans="7:14" x14ac:dyDescent="0.35">
      <c r="G1082" s="4"/>
      <c r="H1082" s="9"/>
      <c r="I1082" s="10"/>
      <c r="J1082" s="11"/>
      <c r="K1082" s="12"/>
      <c r="L1082" s="12"/>
      <c r="M1082" s="13"/>
      <c r="N1082" s="2"/>
    </row>
    <row r="1083" spans="7:14" x14ac:dyDescent="0.35">
      <c r="G1083" s="4"/>
      <c r="H1083" s="9"/>
      <c r="I1083" s="10"/>
      <c r="J1083" s="11"/>
      <c r="K1083" s="12"/>
      <c r="L1083" s="12"/>
      <c r="M1083" s="13"/>
      <c r="N1083" s="2"/>
    </row>
    <row r="1084" spans="7:14" x14ac:dyDescent="0.35">
      <c r="G1084" s="4"/>
      <c r="H1084" s="9"/>
      <c r="I1084" s="10"/>
      <c r="J1084" s="11"/>
      <c r="K1084" s="12"/>
      <c r="L1084" s="12"/>
      <c r="M1084" s="13"/>
      <c r="N1084" s="2"/>
    </row>
    <row r="1085" spans="7:14" x14ac:dyDescent="0.35">
      <c r="G1085" s="4"/>
      <c r="H1085" s="9"/>
      <c r="I1085" s="10"/>
      <c r="J1085" s="11"/>
      <c r="K1085" s="12"/>
      <c r="L1085" s="12"/>
      <c r="M1085" s="13"/>
      <c r="N1085" s="2"/>
    </row>
    <row r="1086" spans="7:14" x14ac:dyDescent="0.35">
      <c r="G1086" s="4"/>
      <c r="H1086" s="9"/>
      <c r="I1086" s="10"/>
      <c r="J1086" s="11"/>
      <c r="K1086" s="12"/>
      <c r="L1086" s="12"/>
      <c r="M1086" s="13"/>
      <c r="N1086" s="2"/>
    </row>
    <row r="1087" spans="7:14" x14ac:dyDescent="0.35">
      <c r="G1087" s="4"/>
      <c r="H1087" s="9"/>
      <c r="I1087" s="10"/>
      <c r="J1087" s="11"/>
      <c r="K1087" s="12"/>
      <c r="L1087" s="12"/>
      <c r="M1087" s="13"/>
      <c r="N1087" s="2"/>
    </row>
    <row r="1088" spans="7:14" x14ac:dyDescent="0.35">
      <c r="G1088" s="4"/>
      <c r="H1088" s="9"/>
      <c r="I1088" s="10"/>
      <c r="J1088" s="11"/>
      <c r="K1088" s="12"/>
      <c r="L1088" s="12"/>
      <c r="M1088" s="13"/>
      <c r="N1088" s="2"/>
    </row>
    <row r="1089" spans="7:14" x14ac:dyDescent="0.35">
      <c r="G1089" s="4"/>
      <c r="H1089" s="9"/>
      <c r="I1089" s="10"/>
      <c r="J1089" s="11"/>
      <c r="K1089" s="12"/>
      <c r="L1089" s="12"/>
      <c r="M1089" s="13"/>
      <c r="N1089" s="2"/>
    </row>
    <row r="1090" spans="7:14" x14ac:dyDescent="0.35">
      <c r="G1090" s="4"/>
      <c r="H1090" s="9"/>
      <c r="I1090" s="10"/>
      <c r="J1090" s="11"/>
      <c r="K1090" s="12"/>
      <c r="L1090" s="12"/>
      <c r="M1090" s="13"/>
      <c r="N1090" s="2"/>
    </row>
    <row r="1091" spans="7:14" x14ac:dyDescent="0.35">
      <c r="G1091" s="4"/>
      <c r="H1091" s="9"/>
      <c r="I1091" s="10"/>
      <c r="J1091" s="11"/>
      <c r="K1091" s="12"/>
      <c r="L1091" s="12"/>
      <c r="M1091" s="13"/>
      <c r="N1091" s="2"/>
    </row>
    <row r="1092" spans="7:14" x14ac:dyDescent="0.35">
      <c r="G1092" s="4"/>
      <c r="H1092" s="9"/>
      <c r="I1092" s="10"/>
      <c r="J1092" s="11"/>
      <c r="K1092" s="12"/>
      <c r="L1092" s="12"/>
      <c r="M1092" s="13"/>
      <c r="N1092" s="2"/>
    </row>
    <row r="1093" spans="7:14" x14ac:dyDescent="0.35">
      <c r="G1093" s="4"/>
      <c r="H1093" s="9"/>
      <c r="I1093" s="10"/>
      <c r="J1093" s="11"/>
      <c r="K1093" s="12"/>
      <c r="L1093" s="12"/>
      <c r="M1093" s="13"/>
      <c r="N1093" s="2"/>
    </row>
    <row r="1094" spans="7:14" x14ac:dyDescent="0.35">
      <c r="G1094" s="4"/>
      <c r="H1094" s="9"/>
      <c r="I1094" s="10"/>
      <c r="J1094" s="11"/>
      <c r="K1094" s="12"/>
      <c r="L1094" s="12"/>
      <c r="M1094" s="13"/>
      <c r="N1094" s="2"/>
    </row>
    <row r="1095" spans="7:14" x14ac:dyDescent="0.35">
      <c r="G1095" s="4"/>
      <c r="H1095" s="9"/>
      <c r="I1095" s="10"/>
      <c r="J1095" s="11"/>
      <c r="K1095" s="12"/>
      <c r="L1095" s="12"/>
      <c r="M1095" s="13"/>
      <c r="N1095" s="2"/>
    </row>
    <row r="1096" spans="7:14" x14ac:dyDescent="0.35">
      <c r="G1096" s="4"/>
      <c r="H1096" s="9"/>
      <c r="I1096" s="10"/>
      <c r="J1096" s="11"/>
      <c r="K1096" s="12"/>
      <c r="L1096" s="12"/>
      <c r="M1096" s="13"/>
      <c r="N1096" s="2"/>
    </row>
    <row r="1097" spans="7:14" x14ac:dyDescent="0.35">
      <c r="G1097" s="4"/>
      <c r="H1097" s="9"/>
      <c r="I1097" s="10"/>
      <c r="J1097" s="11"/>
      <c r="K1097" s="12"/>
      <c r="L1097" s="12"/>
      <c r="M1097" s="13"/>
      <c r="N1097" s="2"/>
    </row>
    <row r="1098" spans="7:14" x14ac:dyDescent="0.35">
      <c r="G1098" s="4"/>
      <c r="H1098" s="9"/>
      <c r="I1098" s="10"/>
      <c r="J1098" s="11"/>
      <c r="K1098" s="12"/>
      <c r="L1098" s="12"/>
      <c r="M1098" s="13"/>
      <c r="N1098" s="2"/>
    </row>
    <row r="1099" spans="7:14" x14ac:dyDescent="0.35">
      <c r="G1099" s="4"/>
      <c r="H1099" s="9"/>
      <c r="I1099" s="10"/>
      <c r="J1099" s="11"/>
      <c r="K1099" s="12"/>
      <c r="L1099" s="12"/>
      <c r="M1099" s="13"/>
      <c r="N1099" s="2"/>
    </row>
    <row r="1100" spans="7:14" x14ac:dyDescent="0.35">
      <c r="G1100" s="4"/>
      <c r="H1100" s="9"/>
      <c r="I1100" s="10"/>
      <c r="J1100" s="11"/>
      <c r="K1100" s="12"/>
      <c r="L1100" s="12"/>
      <c r="M1100" s="13"/>
      <c r="N1100" s="2"/>
    </row>
    <row r="1101" spans="7:14" x14ac:dyDescent="0.35">
      <c r="G1101" s="4"/>
      <c r="H1101" s="9"/>
      <c r="I1101" s="10"/>
      <c r="J1101" s="11"/>
      <c r="K1101" s="12"/>
      <c r="L1101" s="12"/>
      <c r="M1101" s="13"/>
      <c r="N1101" s="2"/>
    </row>
    <row r="1102" spans="7:14" x14ac:dyDescent="0.35">
      <c r="G1102" s="4"/>
      <c r="H1102" s="9"/>
      <c r="I1102" s="10"/>
      <c r="J1102" s="11"/>
      <c r="K1102" s="12"/>
      <c r="L1102" s="12"/>
      <c r="M1102" s="13"/>
      <c r="N1102" s="2"/>
    </row>
    <row r="1103" spans="7:14" x14ac:dyDescent="0.35">
      <c r="G1103" s="4"/>
      <c r="H1103" s="9"/>
      <c r="I1103" s="10"/>
      <c r="J1103" s="11"/>
      <c r="K1103" s="12"/>
      <c r="L1103" s="12"/>
      <c r="M1103" s="13"/>
      <c r="N1103" s="2"/>
    </row>
    <row r="1104" spans="7:14" x14ac:dyDescent="0.35">
      <c r="G1104" s="4"/>
      <c r="H1104" s="9"/>
      <c r="I1104" s="10"/>
      <c r="J1104" s="11"/>
      <c r="K1104" s="12"/>
      <c r="L1104" s="12"/>
      <c r="M1104" s="13"/>
      <c r="N1104" s="2"/>
    </row>
    <row r="1105" spans="7:14" x14ac:dyDescent="0.35">
      <c r="G1105" s="4"/>
      <c r="H1105" s="9"/>
      <c r="I1105" s="10"/>
      <c r="J1105" s="11"/>
      <c r="K1105" s="12"/>
      <c r="L1105" s="12"/>
      <c r="M1105" s="13"/>
      <c r="N1105" s="2"/>
    </row>
    <row r="1106" spans="7:14" x14ac:dyDescent="0.35">
      <c r="G1106" s="4"/>
      <c r="H1106" s="9"/>
      <c r="I1106" s="10"/>
      <c r="J1106" s="11"/>
      <c r="K1106" s="12"/>
      <c r="L1106" s="12"/>
      <c r="M1106" s="13"/>
      <c r="N1106" s="2"/>
    </row>
    <row r="1107" spans="7:14" x14ac:dyDescent="0.35">
      <c r="G1107" s="4"/>
      <c r="H1107" s="9"/>
      <c r="I1107" s="10"/>
      <c r="J1107" s="11"/>
      <c r="K1107" s="12"/>
      <c r="L1107" s="12"/>
      <c r="M1107" s="13"/>
      <c r="N1107" s="2"/>
    </row>
    <row r="1108" spans="7:14" x14ac:dyDescent="0.35">
      <c r="G1108" s="4"/>
      <c r="H1108" s="9"/>
      <c r="I1108" s="10"/>
      <c r="J1108" s="11"/>
      <c r="K1108" s="12"/>
      <c r="L1108" s="12"/>
      <c r="M1108" s="13"/>
      <c r="N1108" s="2"/>
    </row>
    <row r="1109" spans="7:14" x14ac:dyDescent="0.35">
      <c r="G1109" s="4"/>
      <c r="H1109" s="9"/>
      <c r="I1109" s="10"/>
      <c r="J1109" s="11"/>
      <c r="K1109" s="12"/>
      <c r="L1109" s="12"/>
      <c r="M1109" s="13"/>
      <c r="N1109" s="2"/>
    </row>
    <row r="1110" spans="7:14" x14ac:dyDescent="0.35">
      <c r="G1110" s="4"/>
      <c r="H1110" s="9"/>
      <c r="I1110" s="10"/>
      <c r="J1110" s="11"/>
      <c r="K1110" s="12"/>
      <c r="L1110" s="12"/>
      <c r="M1110" s="13"/>
      <c r="N1110" s="2"/>
    </row>
    <row r="1111" spans="7:14" x14ac:dyDescent="0.35">
      <c r="G1111" s="4"/>
      <c r="H1111" s="9"/>
      <c r="I1111" s="10"/>
      <c r="J1111" s="11"/>
      <c r="K1111" s="12"/>
      <c r="L1111" s="12"/>
      <c r="M1111" s="13"/>
      <c r="N1111" s="2"/>
    </row>
    <row r="1112" spans="7:14" x14ac:dyDescent="0.35">
      <c r="G1112" s="4"/>
      <c r="H1112" s="9"/>
      <c r="I1112" s="10"/>
      <c r="J1112" s="11"/>
      <c r="K1112" s="12"/>
      <c r="L1112" s="12"/>
      <c r="M1112" s="13"/>
      <c r="N1112" s="2"/>
    </row>
    <row r="1113" spans="7:14" x14ac:dyDescent="0.35">
      <c r="G1113" s="4"/>
      <c r="H1113" s="9"/>
      <c r="I1113" s="10"/>
      <c r="J1113" s="11"/>
      <c r="K1113" s="12"/>
      <c r="L1113" s="12"/>
      <c r="M1113" s="13"/>
      <c r="N1113" s="2"/>
    </row>
    <row r="1114" spans="7:14" x14ac:dyDescent="0.35">
      <c r="G1114" s="4"/>
      <c r="H1114" s="9"/>
      <c r="I1114" s="10"/>
      <c r="J1114" s="11"/>
      <c r="K1114" s="12"/>
      <c r="L1114" s="12"/>
      <c r="M1114" s="13"/>
      <c r="N1114" s="2"/>
    </row>
    <row r="1115" spans="7:14" x14ac:dyDescent="0.35">
      <c r="G1115" s="4"/>
      <c r="H1115" s="9"/>
      <c r="I1115" s="10"/>
      <c r="J1115" s="11"/>
      <c r="K1115" s="12"/>
      <c r="L1115" s="12"/>
      <c r="M1115" s="13"/>
      <c r="N1115" s="2"/>
    </row>
    <row r="1116" spans="7:14" x14ac:dyDescent="0.35">
      <c r="G1116" s="4"/>
      <c r="H1116" s="9"/>
      <c r="I1116" s="10"/>
      <c r="J1116" s="11"/>
      <c r="K1116" s="12"/>
      <c r="L1116" s="12"/>
      <c r="M1116" s="13"/>
      <c r="N1116" s="2"/>
    </row>
    <row r="1117" spans="7:14" x14ac:dyDescent="0.35">
      <c r="G1117" s="4"/>
      <c r="H1117" s="9"/>
      <c r="I1117" s="10"/>
      <c r="J1117" s="11"/>
      <c r="K1117" s="12"/>
      <c r="L1117" s="12"/>
      <c r="M1117" s="13"/>
      <c r="N1117" s="2"/>
    </row>
    <row r="1118" spans="7:14" x14ac:dyDescent="0.35">
      <c r="G1118" s="4"/>
      <c r="H1118" s="9"/>
      <c r="I1118" s="10"/>
      <c r="J1118" s="11"/>
      <c r="K1118" s="12"/>
      <c r="L1118" s="12"/>
      <c r="M1118" s="13"/>
      <c r="N1118" s="2"/>
    </row>
    <row r="1119" spans="7:14" x14ac:dyDescent="0.35">
      <c r="G1119" s="4"/>
      <c r="H1119" s="9"/>
      <c r="I1119" s="10"/>
      <c r="J1119" s="11"/>
      <c r="K1119" s="12"/>
      <c r="L1119" s="12"/>
      <c r="M1119" s="13"/>
      <c r="N1119" s="2"/>
    </row>
    <row r="1120" spans="7:14" x14ac:dyDescent="0.35">
      <c r="G1120" s="4"/>
      <c r="H1120" s="9"/>
      <c r="I1120" s="10"/>
      <c r="J1120" s="11"/>
      <c r="K1120" s="12"/>
      <c r="L1120" s="12"/>
      <c r="M1120" s="13"/>
      <c r="N1120" s="2"/>
    </row>
    <row r="1121" spans="7:14" x14ac:dyDescent="0.35">
      <c r="G1121" s="4"/>
      <c r="H1121" s="9"/>
      <c r="I1121" s="10"/>
      <c r="J1121" s="11"/>
      <c r="K1121" s="12"/>
      <c r="L1121" s="12"/>
      <c r="M1121" s="13"/>
      <c r="N1121" s="2"/>
    </row>
    <row r="1122" spans="7:14" x14ac:dyDescent="0.35">
      <c r="G1122" s="4"/>
      <c r="H1122" s="9"/>
      <c r="I1122" s="10"/>
      <c r="J1122" s="11"/>
      <c r="K1122" s="12"/>
      <c r="L1122" s="12"/>
      <c r="M1122" s="13"/>
      <c r="N1122" s="2"/>
    </row>
    <row r="1123" spans="7:14" x14ac:dyDescent="0.35">
      <c r="G1123" s="4"/>
      <c r="H1123" s="9"/>
      <c r="I1123" s="10"/>
      <c r="J1123" s="11"/>
      <c r="K1123" s="12"/>
      <c r="L1123" s="12"/>
      <c r="M1123" s="13"/>
      <c r="N1123" s="2"/>
    </row>
    <row r="1124" spans="7:14" x14ac:dyDescent="0.35">
      <c r="G1124" s="4"/>
      <c r="H1124" s="9"/>
      <c r="I1124" s="10"/>
      <c r="J1124" s="11"/>
      <c r="K1124" s="12"/>
      <c r="L1124" s="12"/>
      <c r="M1124" s="13"/>
      <c r="N1124" s="2"/>
    </row>
    <row r="1125" spans="7:14" x14ac:dyDescent="0.35">
      <c r="G1125" s="4"/>
      <c r="H1125" s="9"/>
      <c r="I1125" s="10"/>
      <c r="J1125" s="11"/>
      <c r="K1125" s="12"/>
      <c r="L1125" s="12"/>
      <c r="M1125" s="13"/>
      <c r="N1125" s="2"/>
    </row>
    <row r="1126" spans="7:14" x14ac:dyDescent="0.35">
      <c r="G1126" s="4"/>
      <c r="H1126" s="9"/>
      <c r="I1126" s="10"/>
      <c r="J1126" s="11"/>
      <c r="K1126" s="12"/>
      <c r="L1126" s="12"/>
      <c r="M1126" s="13"/>
      <c r="N1126" s="2"/>
    </row>
    <row r="1127" spans="7:14" x14ac:dyDescent="0.35">
      <c r="G1127" s="4"/>
      <c r="H1127" s="9"/>
      <c r="I1127" s="10"/>
      <c r="J1127" s="11"/>
      <c r="K1127" s="12"/>
      <c r="L1127" s="12"/>
      <c r="M1127" s="13"/>
      <c r="N1127" s="2"/>
    </row>
    <row r="1128" spans="7:14" x14ac:dyDescent="0.35">
      <c r="G1128" s="4"/>
      <c r="H1128" s="9"/>
      <c r="I1128" s="10"/>
      <c r="J1128" s="11"/>
      <c r="K1128" s="12"/>
      <c r="L1128" s="12"/>
      <c r="M1128" s="13"/>
      <c r="N1128" s="2"/>
    </row>
    <row r="1129" spans="7:14" x14ac:dyDescent="0.35">
      <c r="G1129" s="4"/>
      <c r="H1129" s="9"/>
      <c r="I1129" s="10"/>
      <c r="J1129" s="11"/>
      <c r="K1129" s="12"/>
      <c r="L1129" s="12"/>
      <c r="M1129" s="13"/>
      <c r="N1129" s="2"/>
    </row>
    <row r="1130" spans="7:14" x14ac:dyDescent="0.35">
      <c r="G1130" s="4"/>
      <c r="H1130" s="9"/>
      <c r="I1130" s="10"/>
      <c r="J1130" s="11"/>
      <c r="K1130" s="12"/>
      <c r="L1130" s="12"/>
      <c r="M1130" s="13"/>
      <c r="N1130" s="2"/>
    </row>
    <row r="1131" spans="7:14" x14ac:dyDescent="0.35">
      <c r="G1131" s="4"/>
      <c r="H1131" s="9"/>
      <c r="I1131" s="10"/>
      <c r="J1131" s="11"/>
      <c r="K1131" s="12"/>
      <c r="L1131" s="12"/>
      <c r="M1131" s="13"/>
      <c r="N1131" s="2"/>
    </row>
    <row r="1132" spans="7:14" x14ac:dyDescent="0.35">
      <c r="G1132" s="4"/>
      <c r="H1132" s="9"/>
      <c r="I1132" s="10"/>
      <c r="J1132" s="11"/>
      <c r="K1132" s="12"/>
      <c r="L1132" s="12"/>
      <c r="M1132" s="13"/>
      <c r="N1132" s="2"/>
    </row>
    <row r="1133" spans="7:14" x14ac:dyDescent="0.35">
      <c r="G1133" s="4"/>
      <c r="H1133" s="9"/>
      <c r="I1133" s="10"/>
      <c r="J1133" s="11"/>
      <c r="K1133" s="12"/>
      <c r="L1133" s="12"/>
      <c r="M1133" s="13"/>
      <c r="N1133" s="2"/>
    </row>
    <row r="1134" spans="7:14" x14ac:dyDescent="0.35">
      <c r="G1134" s="4"/>
      <c r="H1134" s="9"/>
      <c r="I1134" s="10"/>
      <c r="J1134" s="11"/>
      <c r="K1134" s="12"/>
      <c r="L1134" s="12"/>
      <c r="M1134" s="13"/>
      <c r="N1134" s="2"/>
    </row>
    <row r="1135" spans="7:14" x14ac:dyDescent="0.35">
      <c r="G1135" s="4"/>
      <c r="H1135" s="9"/>
      <c r="I1135" s="10"/>
      <c r="J1135" s="11"/>
      <c r="K1135" s="12"/>
      <c r="L1135" s="12"/>
      <c r="M1135" s="13"/>
      <c r="N1135" s="2"/>
    </row>
    <row r="1136" spans="7:14" x14ac:dyDescent="0.35">
      <c r="G1136" s="4"/>
      <c r="H1136" s="9"/>
      <c r="I1136" s="10"/>
      <c r="J1136" s="11"/>
      <c r="K1136" s="12"/>
      <c r="L1136" s="12"/>
      <c r="M1136" s="13"/>
      <c r="N1136" s="2"/>
    </row>
    <row r="1137" spans="7:14" x14ac:dyDescent="0.35">
      <c r="G1137" s="4"/>
      <c r="H1137" s="9"/>
      <c r="I1137" s="10"/>
      <c r="J1137" s="11"/>
      <c r="K1137" s="12"/>
      <c r="L1137" s="12"/>
      <c r="M1137" s="13"/>
      <c r="N1137" s="2"/>
    </row>
    <row r="1138" spans="7:14" x14ac:dyDescent="0.35">
      <c r="G1138" s="4"/>
      <c r="H1138" s="9"/>
      <c r="I1138" s="10"/>
      <c r="J1138" s="11"/>
      <c r="K1138" s="12"/>
      <c r="L1138" s="12"/>
      <c r="M1138" s="13"/>
      <c r="N1138" s="2"/>
    </row>
    <row r="1139" spans="7:14" x14ac:dyDescent="0.35">
      <c r="G1139" s="4"/>
      <c r="H1139" s="9"/>
      <c r="I1139" s="10"/>
      <c r="J1139" s="11"/>
      <c r="K1139" s="12"/>
      <c r="L1139" s="12"/>
      <c r="M1139" s="13"/>
      <c r="N1139" s="2"/>
    </row>
    <row r="1140" spans="7:14" x14ac:dyDescent="0.35">
      <c r="G1140" s="4"/>
      <c r="H1140" s="9"/>
      <c r="I1140" s="10"/>
      <c r="J1140" s="11"/>
      <c r="K1140" s="12"/>
      <c r="L1140" s="12"/>
      <c r="M1140" s="13"/>
      <c r="N1140" s="2"/>
    </row>
    <row r="1141" spans="7:14" x14ac:dyDescent="0.35">
      <c r="G1141" s="4"/>
      <c r="H1141" s="9"/>
      <c r="I1141" s="10"/>
      <c r="J1141" s="11"/>
      <c r="K1141" s="12"/>
      <c r="L1141" s="12"/>
      <c r="M1141" s="13"/>
      <c r="N1141" s="2"/>
    </row>
    <row r="1142" spans="7:14" x14ac:dyDescent="0.35">
      <c r="G1142" s="4"/>
      <c r="H1142" s="9"/>
      <c r="I1142" s="10"/>
      <c r="J1142" s="11"/>
      <c r="K1142" s="12"/>
      <c r="L1142" s="12"/>
      <c r="M1142" s="13"/>
      <c r="N1142" s="2"/>
    </row>
    <row r="1143" spans="7:14" x14ac:dyDescent="0.35">
      <c r="G1143" s="4"/>
      <c r="H1143" s="9"/>
      <c r="I1143" s="10"/>
      <c r="J1143" s="11"/>
      <c r="K1143" s="12"/>
      <c r="L1143" s="12"/>
      <c r="M1143" s="13"/>
      <c r="N1143" s="2"/>
    </row>
    <row r="1144" spans="7:14" x14ac:dyDescent="0.35">
      <c r="G1144" s="4"/>
      <c r="H1144" s="9"/>
      <c r="I1144" s="10"/>
      <c r="J1144" s="11"/>
      <c r="K1144" s="12"/>
      <c r="L1144" s="12"/>
      <c r="M1144" s="13"/>
      <c r="N1144" s="2"/>
    </row>
    <row r="1145" spans="7:14" x14ac:dyDescent="0.35">
      <c r="G1145" s="4"/>
      <c r="H1145" s="9"/>
      <c r="I1145" s="10"/>
      <c r="J1145" s="11"/>
      <c r="K1145" s="12"/>
      <c r="L1145" s="12"/>
      <c r="M1145" s="13"/>
      <c r="N1145" s="2"/>
    </row>
    <row r="1146" spans="7:14" x14ac:dyDescent="0.35">
      <c r="G1146" s="4"/>
      <c r="H1146" s="9"/>
      <c r="I1146" s="10"/>
      <c r="J1146" s="11"/>
      <c r="K1146" s="12"/>
      <c r="L1146" s="12"/>
      <c r="M1146" s="13"/>
      <c r="N1146" s="2"/>
    </row>
    <row r="1147" spans="7:14" x14ac:dyDescent="0.35">
      <c r="G1147" s="4"/>
      <c r="H1147" s="9"/>
      <c r="I1147" s="10"/>
      <c r="J1147" s="11"/>
      <c r="K1147" s="12"/>
      <c r="L1147" s="12"/>
      <c r="M1147" s="13"/>
      <c r="N1147" s="2"/>
    </row>
    <row r="1148" spans="7:14" x14ac:dyDescent="0.35">
      <c r="G1148" s="4"/>
      <c r="H1148" s="9"/>
      <c r="I1148" s="10"/>
      <c r="J1148" s="11"/>
      <c r="K1148" s="12"/>
      <c r="L1148" s="12"/>
      <c r="M1148" s="13"/>
      <c r="N1148" s="2"/>
    </row>
    <row r="1149" spans="7:14" x14ac:dyDescent="0.35">
      <c r="G1149" s="4"/>
      <c r="H1149" s="9"/>
      <c r="I1149" s="10"/>
      <c r="J1149" s="11"/>
      <c r="K1149" s="12"/>
      <c r="L1149" s="12"/>
      <c r="M1149" s="13"/>
      <c r="N1149" s="2"/>
    </row>
    <row r="1150" spans="7:14" x14ac:dyDescent="0.35">
      <c r="G1150" s="4"/>
      <c r="H1150" s="9"/>
      <c r="I1150" s="10"/>
      <c r="J1150" s="11"/>
      <c r="K1150" s="12"/>
      <c r="L1150" s="12"/>
      <c r="M1150" s="13"/>
      <c r="N1150" s="2"/>
    </row>
    <row r="1151" spans="7:14" x14ac:dyDescent="0.35">
      <c r="G1151" s="4"/>
      <c r="H1151" s="9"/>
      <c r="I1151" s="10"/>
      <c r="J1151" s="11"/>
      <c r="K1151" s="12"/>
      <c r="L1151" s="12"/>
      <c r="M1151" s="13"/>
      <c r="N1151" s="2"/>
    </row>
    <row r="1152" spans="7:14" x14ac:dyDescent="0.35">
      <c r="G1152" s="4"/>
      <c r="H1152" s="9"/>
      <c r="I1152" s="10"/>
      <c r="J1152" s="11"/>
      <c r="K1152" s="12"/>
      <c r="L1152" s="12"/>
      <c r="M1152" s="13"/>
      <c r="N1152" s="2"/>
    </row>
    <row r="1153" spans="7:14" x14ac:dyDescent="0.35">
      <c r="G1153" s="4"/>
      <c r="H1153" s="9"/>
      <c r="I1153" s="10"/>
      <c r="J1153" s="11"/>
      <c r="K1153" s="12"/>
      <c r="L1153" s="12"/>
      <c r="M1153" s="13"/>
      <c r="N1153" s="2"/>
    </row>
    <row r="1154" spans="7:14" x14ac:dyDescent="0.35">
      <c r="G1154" s="4"/>
      <c r="H1154" s="9"/>
      <c r="I1154" s="10"/>
      <c r="J1154" s="11"/>
      <c r="K1154" s="12"/>
      <c r="L1154" s="12"/>
      <c r="M1154" s="13"/>
      <c r="N1154" s="2"/>
    </row>
    <row r="1155" spans="7:14" x14ac:dyDescent="0.35">
      <c r="G1155" s="4"/>
      <c r="H1155" s="9"/>
      <c r="I1155" s="10"/>
      <c r="J1155" s="11"/>
      <c r="K1155" s="12"/>
      <c r="L1155" s="12"/>
      <c r="M1155" s="13"/>
      <c r="N1155" s="2"/>
    </row>
    <row r="1156" spans="7:14" x14ac:dyDescent="0.35">
      <c r="G1156" s="4"/>
      <c r="H1156" s="9"/>
      <c r="I1156" s="10"/>
      <c r="J1156" s="11"/>
      <c r="K1156" s="12"/>
      <c r="L1156" s="12"/>
      <c r="M1156" s="13"/>
      <c r="N1156" s="2"/>
    </row>
    <row r="1157" spans="7:14" x14ac:dyDescent="0.35">
      <c r="G1157" s="4"/>
      <c r="H1157" s="9"/>
      <c r="I1157" s="10"/>
      <c r="J1157" s="11"/>
      <c r="K1157" s="12"/>
      <c r="L1157" s="12"/>
      <c r="M1157" s="13"/>
      <c r="N1157" s="2"/>
    </row>
    <row r="1158" spans="7:14" x14ac:dyDescent="0.35">
      <c r="G1158" s="4"/>
      <c r="H1158" s="9"/>
      <c r="I1158" s="10"/>
      <c r="J1158" s="11"/>
      <c r="K1158" s="12"/>
      <c r="L1158" s="12"/>
      <c r="M1158" s="13"/>
      <c r="N1158" s="2"/>
    </row>
    <row r="1159" spans="7:14" x14ac:dyDescent="0.35">
      <c r="G1159" s="4"/>
      <c r="H1159" s="9"/>
      <c r="I1159" s="10"/>
      <c r="J1159" s="11"/>
      <c r="K1159" s="12"/>
      <c r="L1159" s="12"/>
      <c r="M1159" s="13"/>
      <c r="N1159" s="2"/>
    </row>
    <row r="1160" spans="7:14" x14ac:dyDescent="0.35">
      <c r="G1160" s="4"/>
      <c r="H1160" s="9"/>
      <c r="I1160" s="10"/>
      <c r="J1160" s="11"/>
      <c r="K1160" s="12"/>
      <c r="L1160" s="12"/>
      <c r="M1160" s="13"/>
      <c r="N1160" s="2"/>
    </row>
    <row r="1161" spans="7:14" x14ac:dyDescent="0.35">
      <c r="G1161" s="4"/>
      <c r="H1161" s="9"/>
      <c r="I1161" s="10"/>
      <c r="J1161" s="11"/>
      <c r="K1161" s="12"/>
      <c r="L1161" s="12"/>
      <c r="M1161" s="13"/>
      <c r="N1161" s="2"/>
    </row>
    <row r="1162" spans="7:14" x14ac:dyDescent="0.35">
      <c r="G1162" s="4"/>
      <c r="H1162" s="9"/>
      <c r="I1162" s="10"/>
      <c r="J1162" s="11"/>
      <c r="K1162" s="12"/>
      <c r="L1162" s="12"/>
      <c r="M1162" s="13"/>
      <c r="N1162" s="2"/>
    </row>
    <row r="1163" spans="7:14" x14ac:dyDescent="0.35">
      <c r="G1163" s="4"/>
      <c r="H1163" s="9"/>
      <c r="I1163" s="10"/>
      <c r="J1163" s="11"/>
      <c r="K1163" s="12"/>
      <c r="L1163" s="12"/>
      <c r="M1163" s="13"/>
      <c r="N1163" s="2"/>
    </row>
    <row r="1164" spans="7:14" x14ac:dyDescent="0.35">
      <c r="G1164" s="4"/>
      <c r="H1164" s="9"/>
      <c r="I1164" s="10"/>
      <c r="J1164" s="11"/>
      <c r="K1164" s="12"/>
      <c r="L1164" s="12"/>
      <c r="M1164" s="13"/>
      <c r="N1164" s="2"/>
    </row>
    <row r="1165" spans="7:14" x14ac:dyDescent="0.35">
      <c r="G1165" s="4"/>
      <c r="H1165" s="9"/>
      <c r="I1165" s="10"/>
      <c r="J1165" s="11"/>
      <c r="K1165" s="12"/>
      <c r="L1165" s="12"/>
      <c r="M1165" s="13"/>
      <c r="N1165" s="2"/>
    </row>
    <row r="1166" spans="7:14" x14ac:dyDescent="0.35">
      <c r="G1166" s="4"/>
      <c r="H1166" s="9"/>
      <c r="I1166" s="10"/>
      <c r="J1166" s="11"/>
      <c r="K1166" s="12"/>
      <c r="L1166" s="12"/>
      <c r="M1166" s="13"/>
      <c r="N1166" s="2"/>
    </row>
    <row r="1167" spans="7:14" x14ac:dyDescent="0.35">
      <c r="G1167" s="4"/>
      <c r="H1167" s="9"/>
      <c r="I1167" s="10"/>
      <c r="J1167" s="11"/>
      <c r="K1167" s="12"/>
      <c r="L1167" s="12"/>
      <c r="M1167" s="13"/>
      <c r="N1167" s="2"/>
    </row>
    <row r="1168" spans="7:14" x14ac:dyDescent="0.35">
      <c r="G1168" s="4"/>
      <c r="H1168" s="9"/>
      <c r="I1168" s="10"/>
      <c r="J1168" s="11"/>
      <c r="K1168" s="12"/>
      <c r="L1168" s="12"/>
      <c r="M1168" s="13"/>
      <c r="N1168" s="2"/>
    </row>
    <row r="1169" spans="7:14" x14ac:dyDescent="0.35">
      <c r="G1169" s="4"/>
      <c r="H1169" s="9"/>
      <c r="I1169" s="10"/>
      <c r="J1169" s="11"/>
      <c r="K1169" s="12"/>
      <c r="L1169" s="12"/>
      <c r="M1169" s="13"/>
      <c r="N1169" s="2"/>
    </row>
    <row r="1170" spans="7:14" x14ac:dyDescent="0.35">
      <c r="G1170" s="4"/>
      <c r="H1170" s="9"/>
      <c r="I1170" s="10"/>
      <c r="J1170" s="11"/>
      <c r="K1170" s="12"/>
      <c r="L1170" s="12"/>
      <c r="M1170" s="13"/>
      <c r="N1170" s="2"/>
    </row>
    <row r="1171" spans="7:14" x14ac:dyDescent="0.35">
      <c r="G1171" s="4"/>
      <c r="H1171" s="9"/>
      <c r="I1171" s="10"/>
      <c r="J1171" s="11"/>
      <c r="K1171" s="12"/>
      <c r="L1171" s="12"/>
      <c r="M1171" s="13"/>
      <c r="N1171" s="2"/>
    </row>
    <row r="1172" spans="7:14" x14ac:dyDescent="0.35">
      <c r="G1172" s="4"/>
      <c r="H1172" s="9"/>
      <c r="I1172" s="10"/>
      <c r="J1172" s="11"/>
      <c r="K1172" s="12"/>
      <c r="L1172" s="12"/>
      <c r="M1172" s="13"/>
      <c r="N1172" s="2"/>
    </row>
    <row r="1173" spans="7:14" x14ac:dyDescent="0.35">
      <c r="G1173" s="4"/>
      <c r="H1173" s="9"/>
      <c r="I1173" s="10"/>
      <c r="J1173" s="11"/>
      <c r="K1173" s="12"/>
      <c r="L1173" s="12"/>
      <c r="M1173" s="13"/>
      <c r="N1173" s="2"/>
    </row>
    <row r="1174" spans="7:14" x14ac:dyDescent="0.35">
      <c r="G1174" s="4"/>
      <c r="H1174" s="9"/>
      <c r="I1174" s="10"/>
      <c r="J1174" s="11"/>
      <c r="K1174" s="12"/>
      <c r="L1174" s="12"/>
      <c r="M1174" s="13"/>
      <c r="N1174" s="2"/>
    </row>
    <row r="1175" spans="7:14" x14ac:dyDescent="0.35">
      <c r="G1175" s="4"/>
      <c r="H1175" s="9"/>
      <c r="I1175" s="10"/>
      <c r="J1175" s="11"/>
      <c r="K1175" s="12"/>
      <c r="L1175" s="12"/>
      <c r="M1175" s="13"/>
      <c r="N1175" s="2"/>
    </row>
    <row r="1176" spans="7:14" x14ac:dyDescent="0.35">
      <c r="G1176" s="4"/>
      <c r="H1176" s="9"/>
      <c r="I1176" s="10"/>
      <c r="J1176" s="11"/>
      <c r="K1176" s="12"/>
      <c r="L1176" s="12"/>
      <c r="M1176" s="13"/>
      <c r="N1176" s="2"/>
    </row>
    <row r="1177" spans="7:14" x14ac:dyDescent="0.35">
      <c r="G1177" s="4"/>
      <c r="H1177" s="9"/>
      <c r="I1177" s="10"/>
      <c r="J1177" s="11"/>
      <c r="K1177" s="12"/>
      <c r="L1177" s="12"/>
      <c r="M1177" s="13"/>
      <c r="N1177" s="2"/>
    </row>
    <row r="1178" spans="7:14" x14ac:dyDescent="0.35">
      <c r="G1178" s="4"/>
      <c r="H1178" s="9"/>
      <c r="I1178" s="10"/>
      <c r="J1178" s="11"/>
      <c r="K1178" s="12"/>
      <c r="L1178" s="12"/>
      <c r="M1178" s="13"/>
      <c r="N1178" s="2"/>
    </row>
    <row r="1179" spans="7:14" x14ac:dyDescent="0.35">
      <c r="G1179" s="4"/>
      <c r="H1179" s="9"/>
      <c r="I1179" s="10"/>
      <c r="J1179" s="11"/>
      <c r="K1179" s="12"/>
      <c r="L1179" s="12"/>
      <c r="M1179" s="13"/>
      <c r="N1179" s="2"/>
    </row>
    <row r="1180" spans="7:14" x14ac:dyDescent="0.35">
      <c r="G1180" s="4"/>
      <c r="H1180" s="9"/>
      <c r="I1180" s="10"/>
      <c r="J1180" s="11"/>
      <c r="K1180" s="12"/>
      <c r="L1180" s="12"/>
      <c r="M1180" s="13"/>
      <c r="N1180" s="2"/>
    </row>
    <row r="1181" spans="7:14" x14ac:dyDescent="0.35">
      <c r="G1181" s="4"/>
      <c r="H1181" s="9"/>
      <c r="I1181" s="10"/>
      <c r="J1181" s="11"/>
      <c r="K1181" s="12"/>
      <c r="L1181" s="12"/>
      <c r="M1181" s="13"/>
      <c r="N1181" s="2"/>
    </row>
    <row r="1182" spans="7:14" x14ac:dyDescent="0.35">
      <c r="G1182" s="4"/>
      <c r="H1182" s="9"/>
      <c r="I1182" s="10"/>
      <c r="J1182" s="11"/>
      <c r="K1182" s="12"/>
      <c r="L1182" s="12"/>
      <c r="M1182" s="13"/>
      <c r="N1182" s="2"/>
    </row>
    <row r="1183" spans="7:14" x14ac:dyDescent="0.35">
      <c r="G1183" s="4"/>
      <c r="H1183" s="9"/>
      <c r="I1183" s="10"/>
      <c r="J1183" s="11"/>
      <c r="K1183" s="12"/>
      <c r="L1183" s="12"/>
      <c r="M1183" s="13"/>
      <c r="N1183" s="2"/>
    </row>
    <row r="1184" spans="7:14" x14ac:dyDescent="0.35">
      <c r="G1184" s="4"/>
      <c r="H1184" s="9"/>
      <c r="I1184" s="10"/>
      <c r="J1184" s="11"/>
      <c r="K1184" s="12"/>
      <c r="L1184" s="12"/>
      <c r="M1184" s="13"/>
      <c r="N1184" s="2"/>
    </row>
    <row r="1185" spans="7:14" x14ac:dyDescent="0.35">
      <c r="G1185" s="4"/>
      <c r="H1185" s="9"/>
      <c r="I1185" s="10"/>
      <c r="J1185" s="11"/>
      <c r="K1185" s="12"/>
      <c r="L1185" s="12"/>
      <c r="M1185" s="13"/>
      <c r="N1185" s="2"/>
    </row>
    <row r="1186" spans="7:14" x14ac:dyDescent="0.35">
      <c r="G1186" s="4"/>
      <c r="H1186" s="9"/>
      <c r="I1186" s="10"/>
      <c r="J1186" s="11"/>
      <c r="K1186" s="12"/>
      <c r="L1186" s="12"/>
      <c r="M1186" s="13"/>
      <c r="N1186" s="2"/>
    </row>
    <row r="1187" spans="7:14" x14ac:dyDescent="0.35">
      <c r="G1187" s="4"/>
      <c r="H1187" s="9"/>
      <c r="I1187" s="10"/>
      <c r="J1187" s="11"/>
      <c r="K1187" s="12"/>
      <c r="L1187" s="12"/>
      <c r="M1187" s="13"/>
      <c r="N1187" s="2"/>
    </row>
    <row r="1188" spans="7:14" x14ac:dyDescent="0.35">
      <c r="G1188" s="4"/>
      <c r="H1188" s="9"/>
      <c r="I1188" s="10"/>
      <c r="J1188" s="11"/>
      <c r="K1188" s="12"/>
      <c r="L1188" s="12"/>
      <c r="M1188" s="13"/>
      <c r="N1188" s="2"/>
    </row>
    <row r="1189" spans="7:14" x14ac:dyDescent="0.35">
      <c r="G1189" s="4"/>
      <c r="H1189" s="9"/>
      <c r="I1189" s="10"/>
      <c r="J1189" s="11"/>
      <c r="K1189" s="12"/>
      <c r="L1189" s="12"/>
      <c r="M1189" s="13"/>
      <c r="N1189" s="2"/>
    </row>
    <row r="1190" spans="7:14" x14ac:dyDescent="0.35">
      <c r="G1190" s="4"/>
      <c r="H1190" s="9"/>
      <c r="I1190" s="10"/>
      <c r="J1190" s="11"/>
      <c r="K1190" s="12"/>
      <c r="L1190" s="12"/>
      <c r="M1190" s="13"/>
      <c r="N1190" s="2"/>
    </row>
    <row r="1191" spans="7:14" x14ac:dyDescent="0.35">
      <c r="G1191" s="4"/>
      <c r="H1191" s="9"/>
      <c r="I1191" s="10"/>
      <c r="J1191" s="11"/>
      <c r="K1191" s="12"/>
      <c r="L1191" s="12"/>
      <c r="M1191" s="13"/>
      <c r="N1191" s="2"/>
    </row>
    <row r="1192" spans="7:14" x14ac:dyDescent="0.35">
      <c r="G1192" s="4"/>
      <c r="H1192" s="9"/>
      <c r="I1192" s="10"/>
      <c r="J1192" s="11"/>
      <c r="K1192" s="12"/>
      <c r="L1192" s="12"/>
      <c r="M1192" s="13"/>
      <c r="N1192" s="2"/>
    </row>
    <row r="1193" spans="7:14" x14ac:dyDescent="0.35">
      <c r="G1193" s="4"/>
      <c r="H1193" s="9"/>
      <c r="I1193" s="10"/>
      <c r="J1193" s="11"/>
      <c r="K1193" s="12"/>
      <c r="L1193" s="12"/>
      <c r="M1193" s="13"/>
      <c r="N1193" s="2"/>
    </row>
    <row r="1194" spans="7:14" x14ac:dyDescent="0.35">
      <c r="G1194" s="4"/>
      <c r="H1194" s="9"/>
      <c r="I1194" s="10"/>
      <c r="J1194" s="11"/>
      <c r="K1194" s="12"/>
      <c r="L1194" s="12"/>
      <c r="M1194" s="13"/>
      <c r="N1194" s="2"/>
    </row>
    <row r="1195" spans="7:14" x14ac:dyDescent="0.35">
      <c r="G1195" s="4"/>
      <c r="H1195" s="9"/>
      <c r="I1195" s="10"/>
      <c r="J1195" s="11"/>
      <c r="K1195" s="12"/>
      <c r="L1195" s="12"/>
      <c r="M1195" s="13"/>
      <c r="N1195" s="2"/>
    </row>
    <row r="1196" spans="7:14" x14ac:dyDescent="0.35">
      <c r="G1196" s="4"/>
      <c r="H1196" s="9"/>
      <c r="I1196" s="10"/>
      <c r="J1196" s="11"/>
      <c r="K1196" s="12"/>
      <c r="L1196" s="12"/>
      <c r="M1196" s="13"/>
      <c r="N1196" s="2"/>
    </row>
    <row r="1197" spans="7:14" x14ac:dyDescent="0.35">
      <c r="G1197" s="4"/>
      <c r="H1197" s="9"/>
      <c r="I1197" s="10"/>
      <c r="J1197" s="11"/>
      <c r="K1197" s="12"/>
      <c r="L1197" s="12"/>
      <c r="M1197" s="13"/>
      <c r="N1197" s="2"/>
    </row>
    <row r="1198" spans="7:14" x14ac:dyDescent="0.35">
      <c r="G1198" s="4"/>
      <c r="H1198" s="9"/>
      <c r="I1198" s="10"/>
      <c r="J1198" s="11"/>
      <c r="K1198" s="12"/>
      <c r="L1198" s="12"/>
      <c r="M1198" s="13"/>
      <c r="N1198" s="2"/>
    </row>
    <row r="1199" spans="7:14" x14ac:dyDescent="0.35">
      <c r="G1199" s="4"/>
      <c r="H1199" s="9"/>
      <c r="I1199" s="10"/>
      <c r="J1199" s="11"/>
      <c r="K1199" s="12"/>
      <c r="L1199" s="12"/>
      <c r="M1199" s="13"/>
      <c r="N1199" s="2"/>
    </row>
    <row r="1200" spans="7:14" x14ac:dyDescent="0.35">
      <c r="G1200" s="4"/>
      <c r="H1200" s="9"/>
      <c r="I1200" s="10"/>
      <c r="J1200" s="11"/>
      <c r="K1200" s="12"/>
      <c r="L1200" s="12"/>
      <c r="M1200" s="13"/>
      <c r="N1200" s="2"/>
    </row>
    <row r="1201" spans="7:14" x14ac:dyDescent="0.35">
      <c r="G1201" s="4"/>
      <c r="H1201" s="9"/>
      <c r="I1201" s="10"/>
      <c r="J1201" s="11"/>
      <c r="K1201" s="12"/>
      <c r="L1201" s="12"/>
      <c r="M1201" s="13"/>
      <c r="N1201" s="2"/>
    </row>
    <row r="1202" spans="7:14" x14ac:dyDescent="0.35">
      <c r="G1202" s="4"/>
      <c r="H1202" s="9"/>
      <c r="I1202" s="10"/>
      <c r="J1202" s="11"/>
      <c r="K1202" s="12"/>
      <c r="L1202" s="12"/>
      <c r="M1202" s="13"/>
      <c r="N1202" s="2"/>
    </row>
    <row r="1203" spans="7:14" x14ac:dyDescent="0.35">
      <c r="G1203" s="4"/>
      <c r="H1203" s="9"/>
      <c r="I1203" s="10"/>
      <c r="J1203" s="11"/>
      <c r="K1203" s="12"/>
      <c r="L1203" s="12"/>
      <c r="M1203" s="13"/>
      <c r="N1203" s="2"/>
    </row>
    <row r="1204" spans="7:14" x14ac:dyDescent="0.35">
      <c r="G1204" s="4"/>
      <c r="H1204" s="9"/>
      <c r="I1204" s="10"/>
      <c r="J1204" s="11"/>
      <c r="K1204" s="12"/>
      <c r="L1204" s="12"/>
      <c r="M1204" s="13"/>
      <c r="N1204" s="2"/>
    </row>
    <row r="1205" spans="7:14" x14ac:dyDescent="0.35">
      <c r="G1205" s="4"/>
      <c r="H1205" s="9"/>
      <c r="I1205" s="10"/>
      <c r="J1205" s="11"/>
      <c r="K1205" s="12"/>
      <c r="L1205" s="12"/>
      <c r="M1205" s="13"/>
      <c r="N1205" s="2"/>
    </row>
    <row r="1206" spans="7:14" x14ac:dyDescent="0.35">
      <c r="G1206" s="4"/>
      <c r="H1206" s="9"/>
      <c r="I1206" s="10"/>
      <c r="J1206" s="11"/>
      <c r="K1206" s="12"/>
      <c r="L1206" s="12"/>
      <c r="M1206" s="13"/>
      <c r="N1206" s="2"/>
    </row>
    <row r="1207" spans="7:14" x14ac:dyDescent="0.35">
      <c r="G1207" s="4"/>
      <c r="H1207" s="9"/>
      <c r="I1207" s="10"/>
      <c r="J1207" s="11"/>
      <c r="K1207" s="12"/>
      <c r="L1207" s="12"/>
      <c r="M1207" s="13"/>
      <c r="N1207" s="2"/>
    </row>
    <row r="1208" spans="7:14" x14ac:dyDescent="0.35">
      <c r="G1208" s="4"/>
      <c r="H1208" s="9"/>
      <c r="I1208" s="10"/>
      <c r="J1208" s="11"/>
      <c r="K1208" s="12"/>
      <c r="L1208" s="12"/>
      <c r="M1208" s="13"/>
      <c r="N1208" s="2"/>
    </row>
    <row r="1209" spans="7:14" x14ac:dyDescent="0.35">
      <c r="G1209" s="4"/>
      <c r="H1209" s="9"/>
      <c r="I1209" s="10"/>
      <c r="J1209" s="11"/>
      <c r="K1209" s="12"/>
      <c r="L1209" s="12"/>
      <c r="M1209" s="13"/>
      <c r="N1209" s="2"/>
    </row>
    <row r="1210" spans="7:14" x14ac:dyDescent="0.35">
      <c r="G1210" s="4"/>
      <c r="H1210" s="9"/>
      <c r="I1210" s="10"/>
      <c r="J1210" s="11"/>
      <c r="K1210" s="12"/>
      <c r="L1210" s="12"/>
      <c r="M1210" s="13"/>
      <c r="N1210" s="2"/>
    </row>
    <row r="1211" spans="7:14" x14ac:dyDescent="0.35">
      <c r="G1211" s="4"/>
      <c r="H1211" s="9"/>
      <c r="I1211" s="10"/>
      <c r="J1211" s="11"/>
      <c r="K1211" s="12"/>
      <c r="L1211" s="12"/>
      <c r="M1211" s="13"/>
      <c r="N1211" s="2"/>
    </row>
    <row r="1212" spans="7:14" x14ac:dyDescent="0.35">
      <c r="G1212" s="4"/>
      <c r="H1212" s="9"/>
      <c r="I1212" s="10"/>
      <c r="J1212" s="11"/>
      <c r="K1212" s="12"/>
      <c r="L1212" s="12"/>
      <c r="M1212" s="13"/>
      <c r="N1212" s="2"/>
    </row>
    <row r="1213" spans="7:14" x14ac:dyDescent="0.35">
      <c r="G1213" s="4"/>
      <c r="H1213" s="9"/>
      <c r="I1213" s="10"/>
      <c r="J1213" s="11"/>
      <c r="K1213" s="12"/>
      <c r="L1213" s="12"/>
      <c r="M1213" s="13"/>
      <c r="N1213" s="2"/>
    </row>
    <row r="1214" spans="7:14" x14ac:dyDescent="0.35">
      <c r="G1214" s="4"/>
      <c r="H1214" s="9"/>
      <c r="I1214" s="10"/>
      <c r="J1214" s="11"/>
      <c r="K1214" s="12"/>
      <c r="L1214" s="12"/>
      <c r="M1214" s="13"/>
      <c r="N1214" s="2"/>
    </row>
    <row r="1215" spans="7:14" x14ac:dyDescent="0.35">
      <c r="G1215" s="4"/>
      <c r="H1215" s="9"/>
      <c r="I1215" s="10"/>
      <c r="J1215" s="11"/>
      <c r="K1215" s="12"/>
      <c r="L1215" s="12"/>
      <c r="M1215" s="13"/>
      <c r="N1215" s="2"/>
    </row>
    <row r="1216" spans="7:14" x14ac:dyDescent="0.35">
      <c r="G1216" s="4"/>
      <c r="H1216" s="9"/>
      <c r="I1216" s="10"/>
      <c r="J1216" s="11"/>
      <c r="K1216" s="12"/>
      <c r="L1216" s="12"/>
      <c r="M1216" s="13"/>
      <c r="N1216" s="2"/>
    </row>
    <row r="1217" spans="7:14" x14ac:dyDescent="0.35">
      <c r="G1217" s="4"/>
      <c r="H1217" s="9"/>
      <c r="I1217" s="10"/>
      <c r="J1217" s="11"/>
      <c r="K1217" s="12"/>
      <c r="L1217" s="12"/>
      <c r="M1217" s="13"/>
      <c r="N1217" s="2"/>
    </row>
    <row r="1218" spans="7:14" x14ac:dyDescent="0.35">
      <c r="G1218" s="4"/>
      <c r="H1218" s="9"/>
      <c r="I1218" s="10"/>
      <c r="J1218" s="11"/>
      <c r="K1218" s="12"/>
      <c r="L1218" s="12"/>
      <c r="M1218" s="13"/>
      <c r="N1218" s="2"/>
    </row>
    <row r="1219" spans="7:14" x14ac:dyDescent="0.35">
      <c r="G1219" s="4"/>
      <c r="H1219" s="9"/>
      <c r="I1219" s="10"/>
      <c r="J1219" s="11"/>
      <c r="K1219" s="12"/>
      <c r="L1219" s="12"/>
      <c r="M1219" s="13"/>
      <c r="N1219" s="2"/>
    </row>
    <row r="1220" spans="7:14" x14ac:dyDescent="0.35">
      <c r="G1220" s="4"/>
      <c r="H1220" s="9"/>
      <c r="I1220" s="10"/>
      <c r="J1220" s="11"/>
      <c r="K1220" s="12"/>
      <c r="L1220" s="12"/>
      <c r="M1220" s="13"/>
      <c r="N1220" s="2"/>
    </row>
    <row r="1221" spans="7:14" x14ac:dyDescent="0.35">
      <c r="G1221" s="4"/>
      <c r="H1221" s="9"/>
      <c r="I1221" s="10"/>
      <c r="J1221" s="11"/>
      <c r="K1221" s="12"/>
      <c r="L1221" s="12"/>
      <c r="M1221" s="13"/>
      <c r="N1221" s="2"/>
    </row>
    <row r="1222" spans="7:14" x14ac:dyDescent="0.35">
      <c r="G1222" s="4"/>
      <c r="H1222" s="9"/>
      <c r="I1222" s="10"/>
      <c r="J1222" s="11"/>
      <c r="K1222" s="12"/>
      <c r="L1222" s="12"/>
      <c r="M1222" s="13"/>
      <c r="N1222" s="2"/>
    </row>
    <row r="1223" spans="7:14" x14ac:dyDescent="0.35">
      <c r="G1223" s="4"/>
      <c r="H1223" s="9"/>
      <c r="I1223" s="10"/>
      <c r="J1223" s="11"/>
      <c r="K1223" s="12"/>
      <c r="L1223" s="12"/>
      <c r="M1223" s="13"/>
      <c r="N1223" s="2"/>
    </row>
    <row r="1224" spans="7:14" x14ac:dyDescent="0.35">
      <c r="G1224" s="4"/>
      <c r="H1224" s="9"/>
      <c r="I1224" s="10"/>
      <c r="J1224" s="11"/>
      <c r="K1224" s="12"/>
      <c r="L1224" s="12"/>
      <c r="M1224" s="13"/>
      <c r="N1224" s="2"/>
    </row>
    <row r="1225" spans="7:14" x14ac:dyDescent="0.35">
      <c r="G1225" s="4"/>
      <c r="H1225" s="9"/>
      <c r="I1225" s="10"/>
      <c r="J1225" s="11"/>
      <c r="K1225" s="12"/>
      <c r="L1225" s="12"/>
      <c r="M1225" s="13"/>
      <c r="N1225" s="2"/>
    </row>
    <row r="1226" spans="7:14" x14ac:dyDescent="0.35">
      <c r="G1226" s="4"/>
      <c r="H1226" s="9"/>
      <c r="I1226" s="10"/>
      <c r="J1226" s="11"/>
      <c r="K1226" s="12"/>
      <c r="L1226" s="12"/>
      <c r="M1226" s="13"/>
      <c r="N1226" s="2"/>
    </row>
    <row r="1227" spans="7:14" x14ac:dyDescent="0.35">
      <c r="G1227" s="4"/>
      <c r="H1227" s="9"/>
      <c r="I1227" s="10"/>
      <c r="J1227" s="11"/>
      <c r="K1227" s="12"/>
      <c r="L1227" s="12"/>
      <c r="M1227" s="13"/>
      <c r="N1227" s="2"/>
    </row>
    <row r="1228" spans="7:14" x14ac:dyDescent="0.35">
      <c r="G1228" s="4"/>
      <c r="H1228" s="9"/>
      <c r="I1228" s="10"/>
      <c r="J1228" s="11"/>
      <c r="K1228" s="12"/>
      <c r="L1228" s="12"/>
      <c r="M1228" s="13"/>
      <c r="N1228" s="2"/>
    </row>
    <row r="1229" spans="7:14" x14ac:dyDescent="0.35">
      <c r="G1229" s="4"/>
      <c r="H1229" s="9"/>
      <c r="I1229" s="10"/>
      <c r="J1229" s="11"/>
      <c r="K1229" s="12"/>
      <c r="L1229" s="12"/>
      <c r="M1229" s="13"/>
      <c r="N1229" s="2"/>
    </row>
    <row r="1230" spans="7:14" x14ac:dyDescent="0.35">
      <c r="G1230" s="4"/>
      <c r="H1230" s="9"/>
      <c r="I1230" s="10"/>
      <c r="J1230" s="11"/>
      <c r="K1230" s="12"/>
      <c r="L1230" s="12"/>
      <c r="M1230" s="13"/>
      <c r="N1230" s="2"/>
    </row>
    <row r="1231" spans="7:14" x14ac:dyDescent="0.35">
      <c r="G1231" s="4"/>
      <c r="H1231" s="9"/>
      <c r="I1231" s="10"/>
      <c r="J1231" s="11"/>
      <c r="K1231" s="12"/>
      <c r="L1231" s="12"/>
      <c r="M1231" s="13"/>
      <c r="N1231" s="2"/>
    </row>
    <row r="1232" spans="7:14" x14ac:dyDescent="0.35">
      <c r="G1232" s="4"/>
      <c r="H1232" s="9"/>
      <c r="I1232" s="10"/>
      <c r="J1232" s="11"/>
      <c r="K1232" s="12"/>
      <c r="L1232" s="12"/>
      <c r="M1232" s="13"/>
      <c r="N1232" s="2"/>
    </row>
    <row r="1233" spans="7:14" x14ac:dyDescent="0.35">
      <c r="G1233" s="4"/>
      <c r="H1233" s="9"/>
      <c r="I1233" s="10"/>
      <c r="J1233" s="11"/>
      <c r="K1233" s="12"/>
      <c r="L1233" s="12"/>
      <c r="M1233" s="13"/>
      <c r="N1233" s="2"/>
    </row>
    <row r="1234" spans="7:14" x14ac:dyDescent="0.35">
      <c r="G1234" s="4"/>
      <c r="H1234" s="9"/>
      <c r="I1234" s="10"/>
      <c r="J1234" s="11"/>
      <c r="K1234" s="12"/>
      <c r="L1234" s="12"/>
      <c r="M1234" s="13"/>
      <c r="N1234" s="2"/>
    </row>
    <row r="1235" spans="7:14" x14ac:dyDescent="0.35">
      <c r="G1235" s="4"/>
      <c r="H1235" s="9"/>
      <c r="I1235" s="10"/>
      <c r="J1235" s="11"/>
      <c r="K1235" s="12"/>
      <c r="L1235" s="12"/>
      <c r="M1235" s="13"/>
      <c r="N1235" s="2"/>
    </row>
    <row r="1236" spans="7:14" x14ac:dyDescent="0.35">
      <c r="G1236" s="4"/>
      <c r="H1236" s="9"/>
      <c r="I1236" s="10"/>
      <c r="J1236" s="11"/>
      <c r="K1236" s="12"/>
      <c r="L1236" s="12"/>
      <c r="M1236" s="13"/>
      <c r="N1236" s="2"/>
    </row>
    <row r="1237" spans="7:14" x14ac:dyDescent="0.35">
      <c r="G1237" s="4"/>
      <c r="H1237" s="9"/>
      <c r="I1237" s="10"/>
      <c r="J1237" s="11"/>
      <c r="K1237" s="12"/>
      <c r="L1237" s="12"/>
      <c r="M1237" s="13"/>
      <c r="N1237" s="2"/>
    </row>
    <row r="1238" spans="7:14" x14ac:dyDescent="0.35">
      <c r="G1238" s="4"/>
      <c r="H1238" s="9"/>
      <c r="I1238" s="10"/>
      <c r="J1238" s="11"/>
      <c r="K1238" s="12"/>
      <c r="L1238" s="12"/>
      <c r="M1238" s="13"/>
      <c r="N1238" s="2"/>
    </row>
    <row r="1239" spans="7:14" x14ac:dyDescent="0.35">
      <c r="G1239" s="4"/>
      <c r="H1239" s="9"/>
      <c r="I1239" s="10"/>
      <c r="J1239" s="11"/>
      <c r="K1239" s="12"/>
      <c r="L1239" s="12"/>
      <c r="M1239" s="13"/>
      <c r="N1239" s="2"/>
    </row>
    <row r="1240" spans="7:14" x14ac:dyDescent="0.35">
      <c r="G1240" s="4"/>
      <c r="H1240" s="9"/>
      <c r="I1240" s="10"/>
      <c r="J1240" s="11"/>
      <c r="K1240" s="12"/>
      <c r="L1240" s="12"/>
      <c r="M1240" s="13"/>
      <c r="N1240" s="2"/>
    </row>
    <row r="1241" spans="7:14" x14ac:dyDescent="0.35">
      <c r="G1241" s="4"/>
      <c r="H1241" s="9"/>
      <c r="I1241" s="10"/>
      <c r="J1241" s="11"/>
      <c r="K1241" s="12"/>
      <c r="L1241" s="12"/>
      <c r="M1241" s="13"/>
      <c r="N1241" s="2"/>
    </row>
    <row r="1242" spans="7:14" x14ac:dyDescent="0.35">
      <c r="G1242" s="4"/>
      <c r="H1242" s="9"/>
      <c r="I1242" s="10"/>
      <c r="J1242" s="11"/>
      <c r="K1242" s="12"/>
      <c r="L1242" s="12"/>
      <c r="M1242" s="13"/>
      <c r="N1242" s="2"/>
    </row>
    <row r="1243" spans="7:14" x14ac:dyDescent="0.35">
      <c r="G1243" s="4"/>
      <c r="H1243" s="9"/>
      <c r="I1243" s="10"/>
      <c r="J1243" s="11"/>
      <c r="K1243" s="12"/>
      <c r="L1243" s="12"/>
      <c r="M1243" s="13"/>
      <c r="N1243" s="2"/>
    </row>
    <row r="1244" spans="7:14" x14ac:dyDescent="0.35">
      <c r="G1244" s="4"/>
      <c r="H1244" s="9"/>
      <c r="I1244" s="10"/>
      <c r="J1244" s="11"/>
      <c r="K1244" s="12"/>
      <c r="L1244" s="12"/>
      <c r="M1244" s="13"/>
      <c r="N1244" s="2"/>
    </row>
    <row r="1245" spans="7:14" x14ac:dyDescent="0.35">
      <c r="G1245" s="4"/>
      <c r="H1245" s="9"/>
      <c r="I1245" s="10"/>
      <c r="J1245" s="11"/>
      <c r="K1245" s="12"/>
      <c r="L1245" s="12"/>
      <c r="M1245" s="13"/>
      <c r="N1245" s="2"/>
    </row>
    <row r="1246" spans="7:14" x14ac:dyDescent="0.35">
      <c r="G1246" s="4"/>
      <c r="H1246" s="9"/>
      <c r="I1246" s="10"/>
      <c r="J1246" s="11"/>
      <c r="K1246" s="12"/>
      <c r="L1246" s="12"/>
      <c r="M1246" s="13"/>
      <c r="N1246" s="2"/>
    </row>
    <row r="1247" spans="7:14" x14ac:dyDescent="0.35">
      <c r="G1247" s="4"/>
      <c r="H1247" s="9"/>
      <c r="I1247" s="10"/>
      <c r="J1247" s="11"/>
      <c r="K1247" s="12"/>
      <c r="L1247" s="12"/>
      <c r="M1247" s="13"/>
      <c r="N1247" s="2"/>
    </row>
    <row r="1248" spans="7:14" x14ac:dyDescent="0.35">
      <c r="G1248" s="4"/>
      <c r="H1248" s="9"/>
      <c r="I1248" s="10"/>
      <c r="J1248" s="11"/>
      <c r="K1248" s="12"/>
      <c r="L1248" s="12"/>
      <c r="M1248" s="13"/>
      <c r="N1248" s="2"/>
    </row>
    <row r="1249" spans="7:14" x14ac:dyDescent="0.35">
      <c r="G1249" s="4"/>
      <c r="H1249" s="9"/>
      <c r="I1249" s="10"/>
      <c r="J1249" s="11"/>
      <c r="K1249" s="12"/>
      <c r="L1249" s="12"/>
      <c r="M1249" s="13"/>
      <c r="N1249" s="2"/>
    </row>
    <row r="1250" spans="7:14" x14ac:dyDescent="0.35">
      <c r="G1250" s="4"/>
      <c r="H1250" s="9"/>
      <c r="I1250" s="10"/>
      <c r="J1250" s="11"/>
      <c r="K1250" s="12"/>
      <c r="L1250" s="12"/>
      <c r="M1250" s="13"/>
      <c r="N1250" s="2"/>
    </row>
    <row r="1251" spans="7:14" x14ac:dyDescent="0.35">
      <c r="G1251" s="4"/>
      <c r="H1251" s="9"/>
      <c r="I1251" s="10"/>
      <c r="J1251" s="11"/>
      <c r="K1251" s="12"/>
      <c r="L1251" s="12"/>
      <c r="M1251" s="13"/>
      <c r="N1251" s="2"/>
    </row>
    <row r="1252" spans="7:14" x14ac:dyDescent="0.35">
      <c r="G1252" s="4"/>
      <c r="H1252" s="9"/>
      <c r="I1252" s="10"/>
      <c r="J1252" s="11"/>
      <c r="K1252" s="12"/>
      <c r="L1252" s="12"/>
      <c r="M1252" s="13"/>
      <c r="N1252" s="2"/>
    </row>
    <row r="1253" spans="7:14" x14ac:dyDescent="0.35">
      <c r="G1253" s="4"/>
      <c r="H1253" s="9"/>
      <c r="I1253" s="10"/>
      <c r="J1253" s="11"/>
      <c r="K1253" s="12"/>
      <c r="L1253" s="12"/>
      <c r="M1253" s="13"/>
      <c r="N1253" s="2"/>
    </row>
    <row r="1254" spans="7:14" x14ac:dyDescent="0.35">
      <c r="G1254" s="4"/>
      <c r="H1254" s="9"/>
      <c r="I1254" s="10"/>
      <c r="J1254" s="11"/>
      <c r="K1254" s="12"/>
      <c r="L1254" s="12"/>
      <c r="M1254" s="13"/>
      <c r="N1254" s="2"/>
    </row>
    <row r="1255" spans="7:14" x14ac:dyDescent="0.35">
      <c r="G1255" s="4"/>
      <c r="H1255" s="9"/>
      <c r="I1255" s="10"/>
      <c r="J1255" s="11"/>
      <c r="K1255" s="12"/>
      <c r="L1255" s="12"/>
      <c r="M1255" s="13"/>
      <c r="N1255" s="2"/>
    </row>
    <row r="1256" spans="7:14" x14ac:dyDescent="0.35">
      <c r="G1256" s="4"/>
      <c r="H1256" s="9"/>
      <c r="I1256" s="10"/>
      <c r="J1256" s="11"/>
      <c r="K1256" s="12"/>
      <c r="L1256" s="12"/>
      <c r="M1256" s="13"/>
      <c r="N1256" s="2"/>
    </row>
    <row r="1257" spans="7:14" x14ac:dyDescent="0.35">
      <c r="G1257" s="4"/>
      <c r="H1257" s="9"/>
      <c r="I1257" s="10"/>
      <c r="J1257" s="11"/>
      <c r="K1257" s="12"/>
      <c r="L1257" s="12"/>
      <c r="M1257" s="13"/>
      <c r="N1257" s="2"/>
    </row>
    <row r="1258" spans="7:14" x14ac:dyDescent="0.35">
      <c r="G1258" s="4"/>
      <c r="H1258" s="9"/>
      <c r="I1258" s="10"/>
      <c r="J1258" s="11"/>
      <c r="K1258" s="12"/>
      <c r="L1258" s="12"/>
      <c r="M1258" s="13"/>
      <c r="N1258" s="2"/>
    </row>
    <row r="1259" spans="7:14" x14ac:dyDescent="0.35">
      <c r="G1259" s="4"/>
      <c r="H1259" s="9"/>
      <c r="I1259" s="10"/>
      <c r="J1259" s="11"/>
      <c r="K1259" s="12"/>
      <c r="L1259" s="12"/>
      <c r="M1259" s="13"/>
      <c r="N1259" s="2"/>
    </row>
    <row r="1260" spans="7:14" x14ac:dyDescent="0.35">
      <c r="G1260" s="4"/>
      <c r="H1260" s="9"/>
      <c r="I1260" s="10"/>
      <c r="J1260" s="11"/>
      <c r="K1260" s="12"/>
      <c r="L1260" s="12"/>
      <c r="M1260" s="13"/>
      <c r="N1260" s="2"/>
    </row>
    <row r="1261" spans="7:14" x14ac:dyDescent="0.35">
      <c r="G1261" s="4"/>
      <c r="H1261" s="9"/>
      <c r="I1261" s="10"/>
      <c r="J1261" s="11"/>
      <c r="K1261" s="12"/>
      <c r="L1261" s="12"/>
      <c r="M1261" s="13"/>
      <c r="N1261" s="2"/>
    </row>
    <row r="1262" spans="7:14" x14ac:dyDescent="0.35">
      <c r="G1262" s="4"/>
      <c r="H1262" s="9"/>
      <c r="I1262" s="10"/>
      <c r="J1262" s="11"/>
      <c r="K1262" s="12"/>
      <c r="L1262" s="12"/>
      <c r="M1262" s="13"/>
      <c r="N1262" s="2"/>
    </row>
    <row r="1263" spans="7:14" x14ac:dyDescent="0.35">
      <c r="G1263" s="4"/>
      <c r="H1263" s="9"/>
      <c r="I1263" s="10"/>
      <c r="J1263" s="11"/>
      <c r="K1263" s="12"/>
      <c r="L1263" s="12"/>
      <c r="M1263" s="13"/>
      <c r="N1263" s="2"/>
    </row>
    <row r="1264" spans="7:14" x14ac:dyDescent="0.35">
      <c r="G1264" s="4"/>
      <c r="H1264" s="9"/>
      <c r="I1264" s="10"/>
      <c r="J1264" s="11"/>
      <c r="K1264" s="12"/>
      <c r="L1264" s="12"/>
      <c r="M1264" s="13"/>
      <c r="N1264" s="2"/>
    </row>
    <row r="1265" spans="7:14" x14ac:dyDescent="0.35">
      <c r="G1265" s="4"/>
      <c r="H1265" s="9"/>
      <c r="I1265" s="10"/>
      <c r="J1265" s="11"/>
      <c r="K1265" s="12"/>
      <c r="L1265" s="12"/>
      <c r="M1265" s="13"/>
      <c r="N1265" s="2"/>
    </row>
    <row r="1266" spans="7:14" x14ac:dyDescent="0.35">
      <c r="G1266" s="4"/>
      <c r="H1266" s="9"/>
      <c r="I1266" s="10"/>
      <c r="J1266" s="11"/>
      <c r="K1266" s="12"/>
      <c r="L1266" s="12"/>
      <c r="M1266" s="13"/>
      <c r="N1266" s="2"/>
    </row>
    <row r="1267" spans="7:14" x14ac:dyDescent="0.35">
      <c r="G1267" s="4"/>
      <c r="H1267" s="9"/>
      <c r="I1267" s="10"/>
      <c r="J1267" s="11"/>
      <c r="K1267" s="12"/>
      <c r="L1267" s="12"/>
      <c r="M1267" s="13"/>
      <c r="N1267" s="2"/>
    </row>
    <row r="1268" spans="7:14" x14ac:dyDescent="0.35">
      <c r="G1268" s="4"/>
      <c r="H1268" s="9"/>
      <c r="I1268" s="10"/>
      <c r="J1268" s="11"/>
      <c r="K1268" s="12"/>
      <c r="L1268" s="12"/>
      <c r="M1268" s="13"/>
      <c r="N1268" s="2"/>
    </row>
    <row r="1269" spans="7:14" x14ac:dyDescent="0.35">
      <c r="G1269" s="4"/>
      <c r="H1269" s="9"/>
      <c r="I1269" s="10"/>
      <c r="J1269" s="11"/>
      <c r="K1269" s="12"/>
      <c r="L1269" s="12"/>
      <c r="M1269" s="13"/>
      <c r="N1269" s="2"/>
    </row>
    <row r="1270" spans="7:14" x14ac:dyDescent="0.35">
      <c r="G1270" s="4"/>
      <c r="H1270" s="9"/>
      <c r="I1270" s="10"/>
      <c r="J1270" s="11"/>
      <c r="K1270" s="12"/>
      <c r="L1270" s="12"/>
      <c r="M1270" s="13"/>
      <c r="N1270" s="2"/>
    </row>
    <row r="1271" spans="7:14" x14ac:dyDescent="0.35">
      <c r="G1271" s="4"/>
      <c r="H1271" s="9"/>
      <c r="I1271" s="10"/>
      <c r="J1271" s="11"/>
      <c r="K1271" s="12"/>
      <c r="L1271" s="12"/>
      <c r="M1271" s="13"/>
      <c r="N1271" s="2"/>
    </row>
    <row r="1272" spans="7:14" x14ac:dyDescent="0.35">
      <c r="G1272" s="4"/>
      <c r="H1272" s="9"/>
      <c r="I1272" s="10"/>
      <c r="J1272" s="11"/>
      <c r="K1272" s="12"/>
      <c r="L1272" s="12"/>
      <c r="M1272" s="13"/>
      <c r="N1272" s="2"/>
    </row>
    <row r="1273" spans="7:14" x14ac:dyDescent="0.35">
      <c r="G1273" s="4"/>
      <c r="H1273" s="9"/>
      <c r="I1273" s="10"/>
      <c r="J1273" s="11"/>
      <c r="K1273" s="12"/>
      <c r="L1273" s="12"/>
      <c r="M1273" s="13"/>
      <c r="N1273" s="2"/>
    </row>
    <row r="1274" spans="7:14" x14ac:dyDescent="0.35">
      <c r="G1274" s="4"/>
      <c r="H1274" s="9"/>
      <c r="I1274" s="10"/>
      <c r="J1274" s="11"/>
      <c r="K1274" s="12"/>
      <c r="L1274" s="12"/>
      <c r="M1274" s="13"/>
      <c r="N1274" s="2"/>
    </row>
    <row r="1275" spans="7:14" x14ac:dyDescent="0.35">
      <c r="G1275" s="4"/>
      <c r="H1275" s="9"/>
      <c r="I1275" s="10"/>
      <c r="J1275" s="11"/>
      <c r="K1275" s="12"/>
      <c r="L1275" s="12"/>
      <c r="M1275" s="13"/>
      <c r="N1275" s="2"/>
    </row>
    <row r="1276" spans="7:14" x14ac:dyDescent="0.35">
      <c r="G1276" s="4"/>
      <c r="H1276" s="9"/>
      <c r="I1276" s="10"/>
      <c r="J1276" s="11"/>
      <c r="K1276" s="12"/>
      <c r="L1276" s="12"/>
      <c r="M1276" s="13"/>
      <c r="N1276" s="2"/>
    </row>
    <row r="1277" spans="7:14" x14ac:dyDescent="0.35">
      <c r="G1277" s="4"/>
      <c r="H1277" s="9"/>
      <c r="I1277" s="10"/>
      <c r="J1277" s="11"/>
      <c r="K1277" s="12"/>
      <c r="L1277" s="12"/>
      <c r="M1277" s="13"/>
      <c r="N1277" s="2"/>
    </row>
    <row r="1278" spans="7:14" x14ac:dyDescent="0.35">
      <c r="G1278" s="4"/>
      <c r="H1278" s="9"/>
      <c r="I1278" s="10"/>
      <c r="J1278" s="11"/>
      <c r="K1278" s="12"/>
      <c r="L1278" s="12"/>
      <c r="M1278" s="13"/>
      <c r="N1278" s="2"/>
    </row>
    <row r="1279" spans="7:14" x14ac:dyDescent="0.35">
      <c r="G1279" s="4"/>
      <c r="H1279" s="9"/>
      <c r="I1279" s="10"/>
      <c r="J1279" s="11"/>
      <c r="K1279" s="12"/>
      <c r="L1279" s="12"/>
      <c r="M1279" s="13"/>
      <c r="N1279" s="2"/>
    </row>
    <row r="1280" spans="7:14" x14ac:dyDescent="0.35">
      <c r="G1280" s="4"/>
      <c r="H1280" s="9"/>
      <c r="I1280" s="10"/>
      <c r="J1280" s="11"/>
      <c r="K1280" s="12"/>
      <c r="L1280" s="12"/>
      <c r="M1280" s="13"/>
      <c r="N1280" s="2"/>
    </row>
    <row r="1281" spans="7:14" x14ac:dyDescent="0.35">
      <c r="G1281" s="4"/>
      <c r="H1281" s="9"/>
      <c r="I1281" s="10"/>
      <c r="J1281" s="11"/>
      <c r="K1281" s="12"/>
      <c r="L1281" s="12"/>
      <c r="M1281" s="13"/>
      <c r="N1281" s="2"/>
    </row>
    <row r="1282" spans="7:14" x14ac:dyDescent="0.35">
      <c r="G1282" s="4"/>
      <c r="H1282" s="9"/>
      <c r="I1282" s="10"/>
      <c r="J1282" s="11"/>
      <c r="K1282" s="12"/>
      <c r="L1282" s="12"/>
      <c r="M1282" s="13"/>
      <c r="N1282" s="2"/>
    </row>
    <row r="1283" spans="7:14" x14ac:dyDescent="0.35">
      <c r="G1283" s="4"/>
      <c r="H1283" s="9"/>
      <c r="I1283" s="10"/>
      <c r="J1283" s="11"/>
      <c r="K1283" s="12"/>
      <c r="L1283" s="12"/>
      <c r="M1283" s="13"/>
      <c r="N1283" s="2"/>
    </row>
    <row r="1284" spans="7:14" x14ac:dyDescent="0.35">
      <c r="G1284" s="4"/>
      <c r="H1284" s="9"/>
      <c r="I1284" s="10"/>
      <c r="J1284" s="11"/>
      <c r="K1284" s="12"/>
      <c r="L1284" s="12"/>
      <c r="M1284" s="13"/>
      <c r="N1284" s="2"/>
    </row>
    <row r="1285" spans="7:14" x14ac:dyDescent="0.35">
      <c r="G1285" s="4"/>
      <c r="H1285" s="9"/>
      <c r="I1285" s="10"/>
      <c r="J1285" s="11"/>
      <c r="K1285" s="12"/>
      <c r="L1285" s="12"/>
      <c r="M1285" s="13"/>
      <c r="N1285" s="2"/>
    </row>
    <row r="1286" spans="7:14" x14ac:dyDescent="0.35">
      <c r="G1286" s="4"/>
      <c r="H1286" s="9"/>
      <c r="I1286" s="10"/>
      <c r="J1286" s="11"/>
      <c r="K1286" s="12"/>
      <c r="L1286" s="12"/>
      <c r="M1286" s="13"/>
      <c r="N1286" s="2"/>
    </row>
    <row r="1287" spans="7:14" x14ac:dyDescent="0.35">
      <c r="G1287" s="4"/>
      <c r="H1287" s="9"/>
      <c r="I1287" s="10"/>
      <c r="J1287" s="11"/>
      <c r="K1287" s="12"/>
      <c r="L1287" s="12"/>
      <c r="M1287" s="13"/>
      <c r="N1287" s="2"/>
    </row>
    <row r="1288" spans="7:14" x14ac:dyDescent="0.35">
      <c r="G1288" s="4"/>
      <c r="H1288" s="9"/>
      <c r="I1288" s="10"/>
      <c r="J1288" s="11"/>
      <c r="K1288" s="12"/>
      <c r="L1288" s="12"/>
      <c r="M1288" s="13"/>
      <c r="N1288" s="2"/>
    </row>
    <row r="1289" spans="7:14" x14ac:dyDescent="0.35">
      <c r="G1289" s="4"/>
      <c r="H1289" s="9"/>
      <c r="I1289" s="10"/>
      <c r="J1289" s="11"/>
      <c r="K1289" s="12"/>
      <c r="L1289" s="12"/>
      <c r="M1289" s="13"/>
      <c r="N1289" s="2"/>
    </row>
    <row r="1290" spans="7:14" x14ac:dyDescent="0.35">
      <c r="G1290" s="4"/>
      <c r="H1290" s="9"/>
      <c r="I1290" s="10"/>
      <c r="J1290" s="11"/>
      <c r="K1290" s="12"/>
      <c r="L1290" s="12"/>
      <c r="M1290" s="13"/>
      <c r="N1290" s="2"/>
    </row>
    <row r="1291" spans="7:14" x14ac:dyDescent="0.35">
      <c r="G1291" s="4"/>
      <c r="H1291" s="9"/>
      <c r="I1291" s="10"/>
      <c r="J1291" s="11"/>
      <c r="K1291" s="12"/>
      <c r="L1291" s="12"/>
      <c r="M1291" s="13"/>
      <c r="N1291" s="2"/>
    </row>
    <row r="1292" spans="7:14" x14ac:dyDescent="0.35">
      <c r="G1292" s="4"/>
      <c r="H1292" s="9"/>
      <c r="I1292" s="10"/>
      <c r="J1292" s="11"/>
      <c r="K1292" s="12"/>
      <c r="L1292" s="12"/>
      <c r="M1292" s="13"/>
      <c r="N1292" s="2"/>
    </row>
    <row r="1293" spans="7:14" x14ac:dyDescent="0.35">
      <c r="G1293" s="4"/>
      <c r="H1293" s="9"/>
      <c r="I1293" s="10"/>
      <c r="J1293" s="11"/>
      <c r="K1293" s="12"/>
      <c r="L1293" s="12"/>
      <c r="M1293" s="13"/>
      <c r="N1293" s="2"/>
    </row>
    <row r="1294" spans="7:14" x14ac:dyDescent="0.35">
      <c r="G1294" s="4"/>
      <c r="H1294" s="9"/>
      <c r="I1294" s="10"/>
      <c r="J1294" s="11"/>
      <c r="K1294" s="12"/>
      <c r="L1294" s="12"/>
      <c r="M1294" s="13"/>
      <c r="N1294" s="2"/>
    </row>
    <row r="1295" spans="7:14" x14ac:dyDescent="0.35">
      <c r="G1295" s="4"/>
      <c r="H1295" s="9"/>
      <c r="I1295" s="10"/>
      <c r="J1295" s="11"/>
      <c r="K1295" s="12"/>
      <c r="L1295" s="12"/>
      <c r="M1295" s="13"/>
      <c r="N1295" s="2"/>
    </row>
    <row r="1296" spans="7:14" x14ac:dyDescent="0.35">
      <c r="G1296" s="4"/>
      <c r="H1296" s="9"/>
      <c r="I1296" s="10"/>
      <c r="J1296" s="11"/>
      <c r="K1296" s="12"/>
      <c r="L1296" s="12"/>
      <c r="M1296" s="13"/>
      <c r="N1296" s="2"/>
    </row>
    <row r="1297" spans="7:14" x14ac:dyDescent="0.35">
      <c r="G1297" s="4"/>
      <c r="H1297" s="9"/>
      <c r="I1297" s="10"/>
      <c r="J1297" s="11"/>
      <c r="K1297" s="12"/>
      <c r="L1297" s="12"/>
      <c r="M1297" s="13"/>
      <c r="N1297" s="2"/>
    </row>
    <row r="1298" spans="7:14" x14ac:dyDescent="0.35">
      <c r="G1298" s="4"/>
      <c r="H1298" s="9"/>
      <c r="I1298" s="10"/>
      <c r="J1298" s="11"/>
      <c r="K1298" s="12"/>
      <c r="L1298" s="12"/>
      <c r="M1298" s="13"/>
      <c r="N1298" s="2"/>
    </row>
    <row r="1299" spans="7:14" x14ac:dyDescent="0.35">
      <c r="G1299" s="4"/>
      <c r="H1299" s="9"/>
      <c r="I1299" s="10"/>
      <c r="J1299" s="11"/>
      <c r="K1299" s="12"/>
      <c r="L1299" s="12"/>
      <c r="M1299" s="13"/>
      <c r="N1299" s="2"/>
    </row>
    <row r="1300" spans="7:14" x14ac:dyDescent="0.35">
      <c r="G1300" s="4"/>
      <c r="H1300" s="9"/>
      <c r="I1300" s="10"/>
      <c r="J1300" s="11"/>
      <c r="K1300" s="12"/>
      <c r="L1300" s="12"/>
      <c r="M1300" s="13"/>
      <c r="N1300" s="2"/>
    </row>
    <row r="1301" spans="7:14" x14ac:dyDescent="0.35">
      <c r="G1301" s="4"/>
      <c r="H1301" s="9"/>
      <c r="I1301" s="10"/>
      <c r="J1301" s="11"/>
      <c r="K1301" s="12"/>
      <c r="L1301" s="12"/>
      <c r="M1301" s="13"/>
      <c r="N1301" s="2"/>
    </row>
    <row r="1302" spans="7:14" x14ac:dyDescent="0.35">
      <c r="G1302" s="4"/>
      <c r="H1302" s="9"/>
      <c r="I1302" s="10"/>
      <c r="J1302" s="11"/>
      <c r="K1302" s="12"/>
      <c r="L1302" s="12"/>
      <c r="M1302" s="13"/>
      <c r="N1302" s="2"/>
    </row>
    <row r="1303" spans="7:14" x14ac:dyDescent="0.35">
      <c r="G1303" s="4"/>
      <c r="H1303" s="9"/>
      <c r="I1303" s="10"/>
      <c r="J1303" s="11"/>
      <c r="K1303" s="12"/>
      <c r="L1303" s="12"/>
      <c r="M1303" s="13"/>
      <c r="N1303" s="2"/>
    </row>
    <row r="1304" spans="7:14" x14ac:dyDescent="0.35">
      <c r="G1304" s="4"/>
      <c r="H1304" s="9"/>
      <c r="I1304" s="10"/>
      <c r="J1304" s="11"/>
      <c r="K1304" s="12"/>
      <c r="L1304" s="12"/>
      <c r="M1304" s="13"/>
      <c r="N1304" s="2"/>
    </row>
    <row r="1305" spans="7:14" x14ac:dyDescent="0.35">
      <c r="G1305" s="4"/>
      <c r="H1305" s="9"/>
      <c r="I1305" s="10"/>
      <c r="J1305" s="11"/>
      <c r="K1305" s="12"/>
      <c r="L1305" s="12"/>
      <c r="M1305" s="13"/>
      <c r="N1305" s="2"/>
    </row>
    <row r="1306" spans="7:14" x14ac:dyDescent="0.35">
      <c r="G1306" s="4"/>
      <c r="H1306" s="9"/>
      <c r="I1306" s="10"/>
      <c r="J1306" s="11"/>
      <c r="K1306" s="12"/>
      <c r="L1306" s="12"/>
      <c r="M1306" s="13"/>
      <c r="N1306" s="2"/>
    </row>
    <row r="1307" spans="7:14" x14ac:dyDescent="0.35">
      <c r="G1307" s="4"/>
      <c r="H1307" s="9"/>
      <c r="I1307" s="10"/>
      <c r="J1307" s="11"/>
      <c r="K1307" s="12"/>
      <c r="L1307" s="12"/>
      <c r="M1307" s="13"/>
      <c r="N1307" s="2"/>
    </row>
    <row r="1308" spans="7:14" x14ac:dyDescent="0.35">
      <c r="G1308" s="4"/>
      <c r="H1308" s="9"/>
      <c r="I1308" s="10"/>
      <c r="J1308" s="11"/>
      <c r="K1308" s="12"/>
      <c r="L1308" s="12"/>
      <c r="M1308" s="13"/>
      <c r="N1308" s="2"/>
    </row>
    <row r="1309" spans="7:14" x14ac:dyDescent="0.35">
      <c r="G1309" s="4"/>
      <c r="H1309" s="9"/>
      <c r="I1309" s="10"/>
      <c r="J1309" s="11"/>
      <c r="K1309" s="12"/>
      <c r="L1309" s="12"/>
      <c r="M1309" s="13"/>
      <c r="N1309" s="2"/>
    </row>
    <row r="1310" spans="7:14" x14ac:dyDescent="0.35">
      <c r="G1310" s="4"/>
      <c r="H1310" s="9"/>
      <c r="I1310" s="10"/>
      <c r="J1310" s="11"/>
      <c r="K1310" s="12"/>
      <c r="L1310" s="12"/>
      <c r="M1310" s="13"/>
      <c r="N1310" s="2"/>
    </row>
    <row r="1311" spans="7:14" x14ac:dyDescent="0.35">
      <c r="G1311" s="4"/>
      <c r="H1311" s="9"/>
      <c r="I1311" s="10"/>
      <c r="J1311" s="11"/>
      <c r="K1311" s="12"/>
      <c r="L1311" s="12"/>
      <c r="M1311" s="13"/>
      <c r="N1311" s="2"/>
    </row>
    <row r="1312" spans="7:14" x14ac:dyDescent="0.35">
      <c r="G1312" s="4"/>
      <c r="H1312" s="9"/>
      <c r="I1312" s="10"/>
      <c r="J1312" s="11"/>
      <c r="K1312" s="12"/>
      <c r="L1312" s="12"/>
      <c r="M1312" s="13"/>
      <c r="N1312" s="2"/>
    </row>
    <row r="1313" spans="7:14" x14ac:dyDescent="0.35">
      <c r="G1313" s="4"/>
      <c r="H1313" s="9"/>
      <c r="I1313" s="10"/>
      <c r="J1313" s="11"/>
      <c r="K1313" s="12"/>
      <c r="L1313" s="12"/>
      <c r="M1313" s="13"/>
      <c r="N1313" s="2"/>
    </row>
    <row r="1314" spans="7:14" x14ac:dyDescent="0.35">
      <c r="G1314" s="4"/>
      <c r="H1314" s="9"/>
      <c r="I1314" s="10"/>
      <c r="J1314" s="11"/>
      <c r="K1314" s="12"/>
      <c r="L1314" s="12"/>
      <c r="M1314" s="13"/>
      <c r="N1314" s="2"/>
    </row>
    <row r="1315" spans="7:14" x14ac:dyDescent="0.35">
      <c r="G1315" s="4"/>
      <c r="H1315" s="9"/>
      <c r="I1315" s="10"/>
      <c r="J1315" s="11"/>
      <c r="K1315" s="12"/>
      <c r="L1315" s="12"/>
      <c r="M1315" s="13"/>
      <c r="N1315" s="2"/>
    </row>
    <row r="1316" spans="7:14" x14ac:dyDescent="0.35">
      <c r="G1316" s="4"/>
      <c r="H1316" s="9"/>
      <c r="I1316" s="10"/>
      <c r="J1316" s="11"/>
      <c r="K1316" s="12"/>
      <c r="L1316" s="12"/>
      <c r="M1316" s="13"/>
      <c r="N1316" s="2"/>
    </row>
    <row r="1317" spans="7:14" x14ac:dyDescent="0.35">
      <c r="G1317" s="4"/>
      <c r="H1317" s="9"/>
      <c r="I1317" s="10"/>
      <c r="J1317" s="11"/>
      <c r="K1317" s="12"/>
      <c r="L1317" s="12"/>
      <c r="M1317" s="13"/>
      <c r="N1317" s="2"/>
    </row>
    <row r="1318" spans="7:14" x14ac:dyDescent="0.35">
      <c r="G1318" s="4"/>
      <c r="H1318" s="9"/>
      <c r="I1318" s="10"/>
      <c r="J1318" s="11"/>
      <c r="K1318" s="12"/>
      <c r="L1318" s="12"/>
      <c r="M1318" s="13"/>
      <c r="N1318" s="2"/>
    </row>
    <row r="1319" spans="7:14" x14ac:dyDescent="0.35">
      <c r="G1319" s="4"/>
      <c r="H1319" s="9"/>
      <c r="I1319" s="10"/>
      <c r="J1319" s="11"/>
      <c r="K1319" s="12"/>
      <c r="L1319" s="12"/>
      <c r="M1319" s="13"/>
      <c r="N1319" s="2"/>
    </row>
    <row r="1320" spans="7:14" x14ac:dyDescent="0.35">
      <c r="G1320" s="4"/>
      <c r="H1320" s="9"/>
      <c r="I1320" s="10"/>
      <c r="J1320" s="11"/>
      <c r="K1320" s="12"/>
      <c r="L1320" s="12"/>
      <c r="M1320" s="13"/>
      <c r="N1320" s="2"/>
    </row>
    <row r="1321" spans="7:14" x14ac:dyDescent="0.35">
      <c r="G1321" s="4"/>
      <c r="H1321" s="9"/>
      <c r="I1321" s="10"/>
      <c r="J1321" s="11"/>
      <c r="K1321" s="12"/>
      <c r="L1321" s="12"/>
      <c r="M1321" s="13"/>
      <c r="N1321" s="2"/>
    </row>
    <row r="1322" spans="7:14" x14ac:dyDescent="0.35">
      <c r="G1322" s="4"/>
      <c r="H1322" s="9"/>
      <c r="I1322" s="10"/>
      <c r="J1322" s="11"/>
      <c r="K1322" s="12"/>
      <c r="L1322" s="12"/>
      <c r="M1322" s="13"/>
      <c r="N1322" s="2"/>
    </row>
    <row r="1323" spans="7:14" x14ac:dyDescent="0.35">
      <c r="G1323" s="4"/>
      <c r="H1323" s="9"/>
      <c r="I1323" s="10"/>
      <c r="J1323" s="11"/>
      <c r="K1323" s="12"/>
      <c r="L1323" s="12"/>
      <c r="M1323" s="13"/>
      <c r="N1323" s="2"/>
    </row>
    <row r="1324" spans="7:14" x14ac:dyDescent="0.35">
      <c r="G1324" s="4"/>
      <c r="H1324" s="9"/>
      <c r="I1324" s="10"/>
      <c r="J1324" s="11"/>
      <c r="K1324" s="12"/>
      <c r="L1324" s="12"/>
      <c r="M1324" s="13"/>
      <c r="N1324" s="2"/>
    </row>
    <row r="1325" spans="7:14" x14ac:dyDescent="0.35">
      <c r="G1325" s="4"/>
      <c r="H1325" s="9"/>
      <c r="I1325" s="10"/>
      <c r="J1325" s="11"/>
      <c r="K1325" s="12"/>
      <c r="L1325" s="12"/>
      <c r="M1325" s="13"/>
      <c r="N1325" s="2"/>
    </row>
    <row r="1326" spans="7:14" x14ac:dyDescent="0.35">
      <c r="G1326" s="4"/>
      <c r="H1326" s="9"/>
      <c r="I1326" s="10"/>
      <c r="J1326" s="11"/>
      <c r="K1326" s="12"/>
      <c r="L1326" s="12"/>
      <c r="M1326" s="13"/>
      <c r="N1326" s="2"/>
    </row>
    <row r="1327" spans="7:14" x14ac:dyDescent="0.35">
      <c r="G1327" s="4"/>
      <c r="H1327" s="9"/>
      <c r="I1327" s="10"/>
      <c r="J1327" s="11"/>
      <c r="K1327" s="12"/>
      <c r="L1327" s="12"/>
      <c r="M1327" s="13"/>
      <c r="N1327" s="2"/>
    </row>
    <row r="1328" spans="7:14" x14ac:dyDescent="0.35">
      <c r="G1328" s="4"/>
      <c r="H1328" s="9"/>
      <c r="I1328" s="10"/>
      <c r="J1328" s="11"/>
      <c r="K1328" s="12"/>
      <c r="L1328" s="12"/>
      <c r="M1328" s="13"/>
      <c r="N1328" s="2"/>
    </row>
    <row r="1329" spans="7:14" x14ac:dyDescent="0.35">
      <c r="G1329" s="4"/>
      <c r="H1329" s="9"/>
      <c r="I1329" s="10"/>
      <c r="J1329" s="11"/>
      <c r="K1329" s="12"/>
      <c r="L1329" s="12"/>
      <c r="M1329" s="13"/>
      <c r="N1329" s="2"/>
    </row>
    <row r="1330" spans="7:14" x14ac:dyDescent="0.35">
      <c r="G1330" s="4"/>
      <c r="H1330" s="9"/>
      <c r="I1330" s="10"/>
      <c r="J1330" s="11"/>
      <c r="K1330" s="12"/>
      <c r="L1330" s="12"/>
      <c r="M1330" s="13"/>
      <c r="N1330" s="2"/>
    </row>
    <row r="1331" spans="7:14" x14ac:dyDescent="0.35">
      <c r="G1331" s="4"/>
      <c r="H1331" s="9"/>
      <c r="I1331" s="10"/>
      <c r="J1331" s="11"/>
      <c r="K1331" s="12"/>
      <c r="L1331" s="12"/>
      <c r="M1331" s="13"/>
      <c r="N1331" s="2"/>
    </row>
    <row r="1332" spans="7:14" x14ac:dyDescent="0.35">
      <c r="G1332" s="4"/>
      <c r="H1332" s="9"/>
      <c r="I1332" s="10"/>
      <c r="J1332" s="11"/>
      <c r="K1332" s="12"/>
      <c r="L1332" s="12"/>
      <c r="M1332" s="13"/>
      <c r="N1332" s="2"/>
    </row>
    <row r="1333" spans="7:14" x14ac:dyDescent="0.35">
      <c r="G1333" s="4"/>
      <c r="H1333" s="9"/>
      <c r="I1333" s="10"/>
      <c r="J1333" s="11"/>
      <c r="K1333" s="12"/>
      <c r="L1333" s="12"/>
      <c r="M1333" s="13"/>
      <c r="N1333" s="2"/>
    </row>
    <row r="1334" spans="7:14" x14ac:dyDescent="0.35">
      <c r="G1334" s="4"/>
      <c r="H1334" s="9"/>
      <c r="I1334" s="10"/>
      <c r="J1334" s="11"/>
      <c r="K1334" s="12"/>
      <c r="L1334" s="12"/>
      <c r="M1334" s="13"/>
      <c r="N1334" s="2"/>
    </row>
    <row r="1335" spans="7:14" x14ac:dyDescent="0.35">
      <c r="G1335" s="4"/>
      <c r="H1335" s="9"/>
      <c r="I1335" s="10"/>
      <c r="J1335" s="11"/>
      <c r="K1335" s="12"/>
      <c r="L1335" s="12"/>
      <c r="M1335" s="13"/>
      <c r="N1335" s="2"/>
    </row>
    <row r="1336" spans="7:14" x14ac:dyDescent="0.35">
      <c r="G1336" s="4"/>
      <c r="H1336" s="9"/>
      <c r="I1336" s="10"/>
      <c r="J1336" s="11"/>
      <c r="K1336" s="12"/>
      <c r="L1336" s="12"/>
      <c r="M1336" s="13"/>
      <c r="N1336" s="2"/>
    </row>
    <row r="1337" spans="7:14" x14ac:dyDescent="0.35">
      <c r="G1337" s="4"/>
      <c r="H1337" s="9"/>
      <c r="I1337" s="10"/>
      <c r="J1337" s="11"/>
      <c r="K1337" s="12"/>
      <c r="L1337" s="12"/>
      <c r="M1337" s="13"/>
      <c r="N1337" s="2"/>
    </row>
    <row r="1338" spans="7:14" x14ac:dyDescent="0.35">
      <c r="G1338" s="4"/>
      <c r="H1338" s="9"/>
      <c r="I1338" s="10"/>
      <c r="J1338" s="11"/>
      <c r="K1338" s="12"/>
      <c r="L1338" s="12"/>
      <c r="M1338" s="13"/>
      <c r="N1338" s="2"/>
    </row>
    <row r="1339" spans="7:14" x14ac:dyDescent="0.35">
      <c r="G1339" s="4"/>
      <c r="H1339" s="9"/>
      <c r="I1339" s="10"/>
      <c r="J1339" s="11"/>
      <c r="K1339" s="12"/>
      <c r="L1339" s="12"/>
      <c r="M1339" s="13"/>
      <c r="N1339" s="2"/>
    </row>
    <row r="1340" spans="7:14" x14ac:dyDescent="0.35">
      <c r="G1340" s="4"/>
      <c r="H1340" s="9"/>
      <c r="I1340" s="10"/>
      <c r="J1340" s="11"/>
      <c r="K1340" s="12"/>
      <c r="L1340" s="12"/>
      <c r="M1340" s="13"/>
      <c r="N1340" s="2"/>
    </row>
    <row r="1341" spans="7:14" x14ac:dyDescent="0.35">
      <c r="G1341" s="4"/>
      <c r="H1341" s="9"/>
      <c r="I1341" s="10"/>
      <c r="J1341" s="11"/>
      <c r="K1341" s="12"/>
      <c r="L1341" s="12"/>
      <c r="M1341" s="13"/>
      <c r="N1341" s="2"/>
    </row>
    <row r="1342" spans="7:14" x14ac:dyDescent="0.35">
      <c r="G1342" s="4"/>
      <c r="H1342" s="9"/>
      <c r="I1342" s="10"/>
      <c r="J1342" s="11"/>
      <c r="K1342" s="12"/>
      <c r="L1342" s="12"/>
      <c r="M1342" s="13"/>
      <c r="N1342" s="2"/>
    </row>
    <row r="1343" spans="7:14" x14ac:dyDescent="0.35">
      <c r="G1343" s="4"/>
      <c r="H1343" s="9"/>
      <c r="I1343" s="10"/>
      <c r="J1343" s="11"/>
      <c r="K1343" s="12"/>
      <c r="L1343" s="12"/>
      <c r="M1343" s="13"/>
      <c r="N1343" s="2"/>
    </row>
    <row r="1344" spans="7:14" x14ac:dyDescent="0.35">
      <c r="G1344" s="4"/>
      <c r="H1344" s="9"/>
      <c r="I1344" s="10"/>
      <c r="J1344" s="11"/>
      <c r="K1344" s="12"/>
      <c r="L1344" s="12"/>
      <c r="M1344" s="13"/>
      <c r="N1344" s="2"/>
    </row>
    <row r="1345" spans="7:14" x14ac:dyDescent="0.35">
      <c r="G1345" s="4"/>
      <c r="H1345" s="9"/>
      <c r="I1345" s="10"/>
      <c r="J1345" s="11"/>
      <c r="K1345" s="12"/>
      <c r="L1345" s="12"/>
      <c r="M1345" s="13"/>
      <c r="N1345" s="2"/>
    </row>
    <row r="1346" spans="7:14" x14ac:dyDescent="0.35">
      <c r="G1346" s="4"/>
      <c r="H1346" s="9"/>
      <c r="I1346" s="10"/>
      <c r="J1346" s="11"/>
      <c r="K1346" s="12"/>
      <c r="L1346" s="12"/>
      <c r="M1346" s="13"/>
      <c r="N1346" s="2"/>
    </row>
    <row r="1347" spans="7:14" x14ac:dyDescent="0.35">
      <c r="G1347" s="4"/>
      <c r="H1347" s="9"/>
      <c r="I1347" s="10"/>
      <c r="J1347" s="11"/>
      <c r="K1347" s="12"/>
      <c r="L1347" s="12"/>
      <c r="M1347" s="13"/>
      <c r="N1347" s="2"/>
    </row>
    <row r="1348" spans="7:14" x14ac:dyDescent="0.35">
      <c r="G1348" s="4"/>
      <c r="H1348" s="9"/>
      <c r="I1348" s="10"/>
      <c r="J1348" s="11"/>
      <c r="K1348" s="12"/>
      <c r="L1348" s="12"/>
      <c r="M1348" s="13"/>
      <c r="N1348" s="2"/>
    </row>
    <row r="1349" spans="7:14" x14ac:dyDescent="0.35">
      <c r="G1349" s="4"/>
      <c r="H1349" s="9"/>
      <c r="I1349" s="10"/>
      <c r="J1349" s="11"/>
      <c r="K1349" s="12"/>
      <c r="L1349" s="12"/>
      <c r="M1349" s="13"/>
      <c r="N1349" s="2"/>
    </row>
    <row r="1350" spans="7:14" x14ac:dyDescent="0.35">
      <c r="G1350" s="4"/>
      <c r="H1350" s="9"/>
      <c r="I1350" s="10"/>
      <c r="J1350" s="11"/>
      <c r="K1350" s="12"/>
      <c r="L1350" s="12"/>
      <c r="M1350" s="13"/>
      <c r="N1350" s="2"/>
    </row>
    <row r="1351" spans="7:14" x14ac:dyDescent="0.35">
      <c r="G1351" s="4"/>
      <c r="H1351" s="9"/>
      <c r="I1351" s="10"/>
      <c r="J1351" s="11"/>
      <c r="K1351" s="12"/>
      <c r="L1351" s="12"/>
      <c r="M1351" s="13"/>
      <c r="N1351" s="2"/>
    </row>
    <row r="1352" spans="7:14" x14ac:dyDescent="0.35">
      <c r="G1352" s="4"/>
      <c r="H1352" s="9"/>
      <c r="I1352" s="10"/>
      <c r="J1352" s="11"/>
      <c r="K1352" s="12"/>
      <c r="L1352" s="12"/>
      <c r="M1352" s="13"/>
      <c r="N1352" s="2"/>
    </row>
    <row r="1353" spans="7:14" x14ac:dyDescent="0.35">
      <c r="G1353" s="4"/>
      <c r="H1353" s="9"/>
      <c r="I1353" s="10"/>
      <c r="J1353" s="11"/>
      <c r="K1353" s="12"/>
      <c r="L1353" s="12"/>
      <c r="M1353" s="13"/>
      <c r="N1353" s="2"/>
    </row>
    <row r="1354" spans="7:14" x14ac:dyDescent="0.35">
      <c r="G1354" s="4"/>
      <c r="H1354" s="9"/>
      <c r="I1354" s="10"/>
      <c r="J1354" s="11"/>
      <c r="K1354" s="12"/>
      <c r="L1354" s="12"/>
      <c r="M1354" s="13"/>
      <c r="N1354" s="2"/>
    </row>
    <row r="1355" spans="7:14" x14ac:dyDescent="0.35">
      <c r="G1355" s="4"/>
      <c r="H1355" s="9"/>
      <c r="I1355" s="10"/>
      <c r="J1355" s="11"/>
      <c r="K1355" s="12"/>
      <c r="L1355" s="12"/>
      <c r="M1355" s="13"/>
      <c r="N1355" s="2"/>
    </row>
    <row r="1356" spans="7:14" x14ac:dyDescent="0.35">
      <c r="G1356" s="4"/>
      <c r="H1356" s="9"/>
      <c r="I1356" s="10"/>
      <c r="J1356" s="11"/>
      <c r="K1356" s="12"/>
      <c r="L1356" s="12"/>
      <c r="M1356" s="13"/>
      <c r="N1356" s="2"/>
    </row>
    <row r="1357" spans="7:14" x14ac:dyDescent="0.35">
      <c r="G1357" s="4"/>
      <c r="H1357" s="9"/>
      <c r="I1357" s="10"/>
      <c r="J1357" s="11"/>
      <c r="K1357" s="12"/>
      <c r="L1357" s="12"/>
      <c r="M1357" s="13"/>
      <c r="N1357" s="2"/>
    </row>
    <row r="1358" spans="7:14" x14ac:dyDescent="0.35">
      <c r="G1358" s="4"/>
      <c r="H1358" s="9"/>
      <c r="I1358" s="10"/>
      <c r="J1358" s="11"/>
      <c r="K1358" s="12"/>
      <c r="L1358" s="12"/>
      <c r="M1358" s="13"/>
      <c r="N1358" s="2"/>
    </row>
    <row r="1359" spans="7:14" x14ac:dyDescent="0.35">
      <c r="G1359" s="4"/>
      <c r="H1359" s="9"/>
      <c r="I1359" s="10"/>
      <c r="J1359" s="11"/>
      <c r="K1359" s="12"/>
      <c r="L1359" s="12"/>
      <c r="M1359" s="13"/>
      <c r="N1359" s="2"/>
    </row>
    <row r="1360" spans="7:14" x14ac:dyDescent="0.35">
      <c r="G1360" s="4"/>
      <c r="H1360" s="9"/>
      <c r="I1360" s="10"/>
      <c r="J1360" s="11"/>
      <c r="K1360" s="12"/>
      <c r="L1360" s="12"/>
      <c r="M1360" s="13"/>
      <c r="N1360" s="2"/>
    </row>
    <row r="1361" spans="7:14" x14ac:dyDescent="0.35">
      <c r="G1361" s="4"/>
      <c r="H1361" s="9"/>
      <c r="I1361" s="10"/>
      <c r="J1361" s="11"/>
      <c r="K1361" s="12"/>
      <c r="L1361" s="12"/>
      <c r="M1361" s="13"/>
      <c r="N1361" s="2"/>
    </row>
    <row r="1362" spans="7:14" x14ac:dyDescent="0.35">
      <c r="G1362" s="4"/>
      <c r="H1362" s="9"/>
      <c r="I1362" s="10"/>
      <c r="J1362" s="11"/>
      <c r="K1362" s="12"/>
      <c r="L1362" s="12"/>
      <c r="M1362" s="13"/>
      <c r="N1362" s="2"/>
    </row>
    <row r="1363" spans="7:14" x14ac:dyDescent="0.35">
      <c r="G1363" s="4"/>
      <c r="H1363" s="9"/>
      <c r="I1363" s="10"/>
      <c r="J1363" s="11"/>
      <c r="K1363" s="12"/>
      <c r="L1363" s="12"/>
      <c r="M1363" s="13"/>
      <c r="N1363" s="2"/>
    </row>
    <row r="1364" spans="7:14" x14ac:dyDescent="0.35">
      <c r="G1364" s="4"/>
      <c r="H1364" s="9"/>
      <c r="I1364" s="10"/>
      <c r="J1364" s="11"/>
      <c r="K1364" s="12"/>
      <c r="L1364" s="12"/>
      <c r="M1364" s="13"/>
      <c r="N1364" s="2"/>
    </row>
    <row r="1365" spans="7:14" x14ac:dyDescent="0.35">
      <c r="G1365" s="4"/>
      <c r="H1365" s="9"/>
      <c r="I1365" s="10"/>
      <c r="J1365" s="11"/>
      <c r="K1365" s="12"/>
      <c r="L1365" s="12"/>
      <c r="M1365" s="13"/>
      <c r="N1365" s="2"/>
    </row>
    <row r="1366" spans="7:14" x14ac:dyDescent="0.35">
      <c r="G1366" s="4"/>
      <c r="H1366" s="9"/>
      <c r="I1366" s="10"/>
      <c r="J1366" s="11"/>
      <c r="K1366" s="12"/>
      <c r="L1366" s="12"/>
      <c r="M1366" s="13"/>
      <c r="N1366" s="2"/>
    </row>
    <row r="1367" spans="7:14" x14ac:dyDescent="0.35">
      <c r="G1367" s="4"/>
      <c r="H1367" s="9"/>
      <c r="I1367" s="10"/>
      <c r="J1367" s="11"/>
      <c r="K1367" s="12"/>
      <c r="L1367" s="12"/>
      <c r="M1367" s="13"/>
      <c r="N1367" s="2"/>
    </row>
    <row r="1368" spans="7:14" x14ac:dyDescent="0.35">
      <c r="G1368" s="4"/>
      <c r="H1368" s="9"/>
      <c r="I1368" s="10"/>
      <c r="J1368" s="11"/>
      <c r="K1368" s="12"/>
      <c r="L1368" s="12"/>
      <c r="M1368" s="13"/>
      <c r="N1368" s="2"/>
    </row>
    <row r="1369" spans="7:14" x14ac:dyDescent="0.35">
      <c r="G1369" s="4"/>
      <c r="H1369" s="9"/>
      <c r="I1369" s="10"/>
      <c r="J1369" s="11"/>
      <c r="K1369" s="12"/>
      <c r="L1369" s="12"/>
      <c r="M1369" s="13"/>
      <c r="N1369" s="2"/>
    </row>
    <row r="1370" spans="7:14" x14ac:dyDescent="0.35">
      <c r="G1370" s="4"/>
      <c r="H1370" s="9"/>
      <c r="I1370" s="10"/>
      <c r="J1370" s="11"/>
      <c r="K1370" s="12"/>
      <c r="L1370" s="12"/>
      <c r="M1370" s="13"/>
      <c r="N1370" s="2"/>
    </row>
    <row r="1371" spans="7:14" x14ac:dyDescent="0.35">
      <c r="G1371" s="4"/>
      <c r="H1371" s="9"/>
      <c r="I1371" s="10"/>
      <c r="J1371" s="11"/>
      <c r="K1371" s="12"/>
      <c r="L1371" s="12"/>
      <c r="M1371" s="13"/>
      <c r="N1371" s="2"/>
    </row>
    <row r="1372" spans="7:14" x14ac:dyDescent="0.35">
      <c r="G1372" s="4"/>
      <c r="H1372" s="9"/>
      <c r="I1372" s="10"/>
      <c r="J1372" s="11"/>
      <c r="K1372" s="12"/>
      <c r="L1372" s="12"/>
      <c r="M1372" s="13"/>
      <c r="N1372" s="2"/>
    </row>
    <row r="1373" spans="7:14" x14ac:dyDescent="0.35">
      <c r="G1373" s="4"/>
      <c r="H1373" s="9"/>
      <c r="I1373" s="10"/>
      <c r="J1373" s="11"/>
      <c r="K1373" s="12"/>
      <c r="L1373" s="12"/>
      <c r="M1373" s="13"/>
      <c r="N1373" s="2"/>
    </row>
    <row r="1374" spans="7:14" x14ac:dyDescent="0.35">
      <c r="G1374" s="4"/>
      <c r="H1374" s="9"/>
      <c r="I1374" s="10"/>
      <c r="J1374" s="11"/>
      <c r="K1374" s="12"/>
      <c r="L1374" s="12"/>
      <c r="M1374" s="13"/>
      <c r="N1374" s="2"/>
    </row>
    <row r="1375" spans="7:14" x14ac:dyDescent="0.35">
      <c r="G1375" s="4"/>
      <c r="H1375" s="9"/>
      <c r="I1375" s="10"/>
      <c r="J1375" s="11"/>
      <c r="K1375" s="12"/>
      <c r="L1375" s="12"/>
      <c r="M1375" s="13"/>
      <c r="N1375" s="2"/>
    </row>
    <row r="1376" spans="7:14" x14ac:dyDescent="0.35">
      <c r="G1376" s="4"/>
      <c r="H1376" s="9"/>
      <c r="I1376" s="10"/>
      <c r="J1376" s="11"/>
      <c r="K1376" s="12"/>
      <c r="L1376" s="12"/>
      <c r="M1376" s="13"/>
      <c r="N1376" s="2"/>
    </row>
    <row r="1377" spans="7:14" x14ac:dyDescent="0.35">
      <c r="G1377" s="4"/>
      <c r="H1377" s="9"/>
      <c r="I1377" s="10"/>
      <c r="J1377" s="11"/>
      <c r="K1377" s="12"/>
      <c r="L1377" s="12"/>
      <c r="M1377" s="13"/>
      <c r="N1377" s="2"/>
    </row>
    <row r="1378" spans="7:14" x14ac:dyDescent="0.35">
      <c r="G1378" s="4"/>
      <c r="H1378" s="9"/>
      <c r="I1378" s="10"/>
      <c r="J1378" s="11"/>
      <c r="K1378" s="12"/>
      <c r="L1378" s="12"/>
      <c r="M1378" s="13"/>
      <c r="N1378" s="2"/>
    </row>
    <row r="1379" spans="7:14" x14ac:dyDescent="0.35">
      <c r="G1379" s="4"/>
      <c r="H1379" s="9"/>
      <c r="I1379" s="10"/>
      <c r="J1379" s="11"/>
      <c r="K1379" s="12"/>
      <c r="L1379" s="12"/>
      <c r="M1379" s="13"/>
      <c r="N1379" s="2"/>
    </row>
    <row r="1380" spans="7:14" x14ac:dyDescent="0.35">
      <c r="G1380" s="4"/>
      <c r="H1380" s="9"/>
      <c r="I1380" s="10"/>
      <c r="J1380" s="11"/>
      <c r="K1380" s="12"/>
      <c r="L1380" s="12"/>
      <c r="M1380" s="13"/>
      <c r="N1380" s="2"/>
    </row>
    <row r="1381" spans="7:14" x14ac:dyDescent="0.35">
      <c r="G1381" s="4"/>
      <c r="H1381" s="9"/>
      <c r="I1381" s="10"/>
      <c r="J1381" s="11"/>
      <c r="K1381" s="12"/>
      <c r="L1381" s="12"/>
      <c r="M1381" s="13"/>
      <c r="N1381" s="2"/>
    </row>
    <row r="1382" spans="7:14" x14ac:dyDescent="0.35">
      <c r="G1382" s="4"/>
      <c r="H1382" s="9"/>
      <c r="I1382" s="10"/>
      <c r="J1382" s="11"/>
      <c r="K1382" s="12"/>
      <c r="L1382" s="12"/>
      <c r="M1382" s="13"/>
      <c r="N1382" s="2"/>
    </row>
    <row r="1383" spans="7:14" x14ac:dyDescent="0.35">
      <c r="G1383" s="4"/>
      <c r="H1383" s="9"/>
      <c r="I1383" s="10"/>
      <c r="J1383" s="11"/>
      <c r="K1383" s="12"/>
      <c r="L1383" s="12"/>
      <c r="M1383" s="13"/>
      <c r="N1383" s="2"/>
    </row>
    <row r="1384" spans="7:14" x14ac:dyDescent="0.35">
      <c r="G1384" s="4"/>
      <c r="H1384" s="9"/>
      <c r="I1384" s="10"/>
      <c r="J1384" s="11"/>
      <c r="K1384" s="12"/>
      <c r="L1384" s="12"/>
      <c r="M1384" s="13"/>
      <c r="N1384" s="2"/>
    </row>
    <row r="1385" spans="7:14" x14ac:dyDescent="0.35">
      <c r="G1385" s="4"/>
      <c r="H1385" s="9"/>
      <c r="I1385" s="10"/>
      <c r="J1385" s="11"/>
      <c r="K1385" s="12"/>
      <c r="L1385" s="12"/>
      <c r="M1385" s="13"/>
      <c r="N1385" s="2"/>
    </row>
    <row r="1386" spans="7:14" x14ac:dyDescent="0.35">
      <c r="G1386" s="4"/>
      <c r="H1386" s="9"/>
      <c r="I1386" s="10"/>
      <c r="J1386" s="11"/>
      <c r="K1386" s="12"/>
      <c r="L1386" s="12"/>
      <c r="M1386" s="13"/>
      <c r="N1386" s="2"/>
    </row>
    <row r="1387" spans="7:14" x14ac:dyDescent="0.35">
      <c r="G1387" s="4"/>
      <c r="H1387" s="9"/>
      <c r="I1387" s="10"/>
      <c r="J1387" s="11"/>
      <c r="K1387" s="12"/>
      <c r="L1387" s="12"/>
      <c r="M1387" s="13"/>
      <c r="N1387" s="2"/>
    </row>
    <row r="1388" spans="7:14" x14ac:dyDescent="0.35">
      <c r="G1388" s="4"/>
      <c r="H1388" s="9"/>
      <c r="I1388" s="10"/>
      <c r="J1388" s="11"/>
      <c r="K1388" s="12"/>
      <c r="L1388" s="12"/>
      <c r="M1388" s="13"/>
      <c r="N1388" s="2"/>
    </row>
    <row r="1389" spans="7:14" x14ac:dyDescent="0.35">
      <c r="G1389" s="4"/>
      <c r="H1389" s="9"/>
      <c r="I1389" s="10"/>
      <c r="J1389" s="11"/>
      <c r="K1389" s="12"/>
      <c r="L1389" s="12"/>
      <c r="M1389" s="13"/>
      <c r="N1389" s="2"/>
    </row>
    <row r="1390" spans="7:14" x14ac:dyDescent="0.35">
      <c r="G1390" s="4"/>
      <c r="H1390" s="9"/>
      <c r="I1390" s="10"/>
      <c r="J1390" s="11"/>
      <c r="K1390" s="12"/>
      <c r="L1390" s="12"/>
      <c r="M1390" s="13"/>
      <c r="N1390" s="2"/>
    </row>
    <row r="1391" spans="7:14" x14ac:dyDescent="0.35">
      <c r="G1391" s="4"/>
      <c r="H1391" s="9"/>
      <c r="I1391" s="10"/>
      <c r="J1391" s="11"/>
      <c r="K1391" s="12"/>
      <c r="L1391" s="12"/>
      <c r="M1391" s="13"/>
      <c r="N1391" s="2"/>
    </row>
    <row r="1392" spans="7:14" x14ac:dyDescent="0.35">
      <c r="G1392" s="4"/>
      <c r="H1392" s="9"/>
      <c r="I1392" s="10"/>
      <c r="J1392" s="11"/>
      <c r="K1392" s="12"/>
      <c r="L1392" s="12"/>
      <c r="M1392" s="13"/>
      <c r="N1392" s="2"/>
    </row>
    <row r="1393" spans="7:14" x14ac:dyDescent="0.35">
      <c r="G1393" s="4"/>
      <c r="H1393" s="9"/>
      <c r="I1393" s="10"/>
      <c r="J1393" s="11"/>
      <c r="K1393" s="12"/>
      <c r="L1393" s="12"/>
      <c r="M1393" s="13"/>
      <c r="N1393" s="2"/>
    </row>
    <row r="1394" spans="7:14" x14ac:dyDescent="0.35">
      <c r="G1394" s="4"/>
      <c r="H1394" s="9"/>
      <c r="I1394" s="10"/>
      <c r="J1394" s="11"/>
      <c r="K1394" s="12"/>
      <c r="L1394" s="12"/>
      <c r="M1394" s="13"/>
      <c r="N1394" s="2"/>
    </row>
    <row r="1395" spans="7:14" x14ac:dyDescent="0.35">
      <c r="G1395" s="4"/>
      <c r="H1395" s="9"/>
      <c r="I1395" s="10"/>
      <c r="J1395" s="11"/>
      <c r="K1395" s="12"/>
      <c r="L1395" s="12"/>
      <c r="M1395" s="13"/>
      <c r="N1395" s="2"/>
    </row>
    <row r="1396" spans="7:14" x14ac:dyDescent="0.35">
      <c r="G1396" s="4"/>
      <c r="H1396" s="9"/>
      <c r="I1396" s="10"/>
      <c r="J1396" s="11"/>
      <c r="K1396" s="12"/>
      <c r="L1396" s="12"/>
      <c r="M1396" s="13"/>
      <c r="N1396" s="2"/>
    </row>
    <row r="1397" spans="7:14" x14ac:dyDescent="0.35">
      <c r="G1397" s="4"/>
      <c r="H1397" s="9"/>
      <c r="I1397" s="10"/>
      <c r="J1397" s="11"/>
      <c r="K1397" s="12"/>
      <c r="L1397" s="12"/>
      <c r="M1397" s="13"/>
      <c r="N1397" s="2"/>
    </row>
    <row r="1398" spans="7:14" x14ac:dyDescent="0.35">
      <c r="G1398" s="4"/>
      <c r="H1398" s="9"/>
      <c r="I1398" s="10"/>
      <c r="J1398" s="11"/>
      <c r="K1398" s="12"/>
      <c r="L1398" s="12"/>
      <c r="M1398" s="13"/>
      <c r="N1398" s="2"/>
    </row>
    <row r="1399" spans="7:14" x14ac:dyDescent="0.35">
      <c r="G1399" s="4"/>
      <c r="H1399" s="9"/>
      <c r="I1399" s="10"/>
      <c r="J1399" s="11"/>
      <c r="K1399" s="12"/>
      <c r="L1399" s="12"/>
      <c r="M1399" s="13"/>
      <c r="N1399" s="2"/>
    </row>
    <row r="1400" spans="7:14" x14ac:dyDescent="0.35">
      <c r="G1400" s="4"/>
      <c r="H1400" s="9"/>
      <c r="I1400" s="10"/>
      <c r="J1400" s="11"/>
      <c r="K1400" s="12"/>
      <c r="L1400" s="12"/>
      <c r="M1400" s="13"/>
      <c r="N1400" s="2"/>
    </row>
    <row r="1401" spans="7:14" x14ac:dyDescent="0.35">
      <c r="G1401" s="4"/>
      <c r="H1401" s="9"/>
      <c r="I1401" s="10"/>
      <c r="J1401" s="11"/>
      <c r="K1401" s="12"/>
      <c r="L1401" s="12"/>
      <c r="M1401" s="13"/>
      <c r="N1401" s="2"/>
    </row>
    <row r="1402" spans="7:14" x14ac:dyDescent="0.35">
      <c r="G1402" s="4"/>
      <c r="H1402" s="9"/>
      <c r="I1402" s="10"/>
      <c r="J1402" s="11"/>
      <c r="K1402" s="12"/>
      <c r="L1402" s="12"/>
      <c r="M1402" s="13"/>
      <c r="N1402" s="2"/>
    </row>
    <row r="1403" spans="7:14" x14ac:dyDescent="0.35">
      <c r="G1403" s="4"/>
      <c r="H1403" s="9"/>
      <c r="I1403" s="10"/>
      <c r="J1403" s="11"/>
      <c r="K1403" s="12"/>
      <c r="L1403" s="12"/>
      <c r="M1403" s="13"/>
      <c r="N1403" s="2"/>
    </row>
    <row r="1404" spans="7:14" x14ac:dyDescent="0.35">
      <c r="G1404" s="4"/>
      <c r="H1404" s="9"/>
      <c r="I1404" s="10"/>
      <c r="J1404" s="11"/>
      <c r="K1404" s="12"/>
      <c r="L1404" s="12"/>
      <c r="M1404" s="13"/>
      <c r="N1404" s="2"/>
    </row>
    <row r="1405" spans="7:14" x14ac:dyDescent="0.35">
      <c r="G1405" s="4"/>
      <c r="H1405" s="9"/>
      <c r="I1405" s="10"/>
      <c r="J1405" s="11"/>
      <c r="K1405" s="12"/>
      <c r="L1405" s="12"/>
      <c r="M1405" s="13"/>
      <c r="N1405" s="2"/>
    </row>
    <row r="1406" spans="7:14" x14ac:dyDescent="0.35">
      <c r="G1406" s="4"/>
      <c r="H1406" s="9"/>
      <c r="I1406" s="10"/>
      <c r="J1406" s="11"/>
      <c r="K1406" s="12"/>
      <c r="L1406" s="12"/>
      <c r="M1406" s="13"/>
      <c r="N1406" s="2"/>
    </row>
    <row r="1407" spans="7:14" x14ac:dyDescent="0.35">
      <c r="G1407" s="4"/>
      <c r="H1407" s="9"/>
      <c r="I1407" s="10"/>
      <c r="J1407" s="11"/>
      <c r="K1407" s="12"/>
      <c r="L1407" s="12"/>
      <c r="M1407" s="13"/>
      <c r="N1407" s="2"/>
    </row>
    <row r="1408" spans="7:14" x14ac:dyDescent="0.35">
      <c r="G1408" s="4"/>
      <c r="H1408" s="9"/>
      <c r="I1408" s="10"/>
      <c r="J1408" s="11"/>
      <c r="K1408" s="12"/>
      <c r="L1408" s="12"/>
      <c r="M1408" s="13"/>
      <c r="N1408" s="2"/>
    </row>
    <row r="1409" spans="7:14" x14ac:dyDescent="0.35">
      <c r="G1409" s="4"/>
      <c r="H1409" s="9"/>
      <c r="I1409" s="10"/>
      <c r="J1409" s="11"/>
      <c r="K1409" s="12"/>
      <c r="L1409" s="12"/>
      <c r="M1409" s="13"/>
      <c r="N1409" s="2"/>
    </row>
    <row r="1410" spans="7:14" x14ac:dyDescent="0.35">
      <c r="G1410" s="4"/>
      <c r="H1410" s="9"/>
      <c r="I1410" s="10"/>
      <c r="J1410" s="11"/>
      <c r="K1410" s="12"/>
      <c r="L1410" s="12"/>
      <c r="M1410" s="13"/>
      <c r="N1410" s="2"/>
    </row>
    <row r="1411" spans="7:14" x14ac:dyDescent="0.35">
      <c r="G1411" s="4"/>
      <c r="H1411" s="9"/>
      <c r="I1411" s="10"/>
      <c r="J1411" s="11"/>
      <c r="K1411" s="12"/>
      <c r="L1411" s="12"/>
      <c r="M1411" s="13"/>
      <c r="N1411" s="2"/>
    </row>
    <row r="1412" spans="7:14" x14ac:dyDescent="0.35">
      <c r="G1412" s="4"/>
      <c r="H1412" s="9"/>
      <c r="I1412" s="10"/>
      <c r="J1412" s="11"/>
      <c r="K1412" s="12"/>
      <c r="L1412" s="12"/>
      <c r="M1412" s="13"/>
      <c r="N1412" s="2"/>
    </row>
    <row r="1413" spans="7:14" x14ac:dyDescent="0.35">
      <c r="G1413" s="4"/>
      <c r="H1413" s="9"/>
      <c r="I1413" s="10"/>
      <c r="J1413" s="11"/>
      <c r="K1413" s="12"/>
      <c r="L1413" s="12"/>
      <c r="M1413" s="13"/>
      <c r="N1413" s="2"/>
    </row>
    <row r="1414" spans="7:14" x14ac:dyDescent="0.35">
      <c r="G1414" s="4"/>
      <c r="H1414" s="9"/>
      <c r="I1414" s="10"/>
      <c r="J1414" s="11"/>
      <c r="K1414" s="12"/>
      <c r="L1414" s="12"/>
      <c r="M1414" s="13"/>
      <c r="N1414" s="2"/>
    </row>
    <row r="1415" spans="7:14" x14ac:dyDescent="0.35">
      <c r="G1415" s="4"/>
      <c r="H1415" s="9"/>
      <c r="I1415" s="10"/>
      <c r="J1415" s="11"/>
      <c r="K1415" s="12"/>
      <c r="L1415" s="12"/>
      <c r="M1415" s="13"/>
      <c r="N1415" s="2"/>
    </row>
    <row r="1416" spans="7:14" x14ac:dyDescent="0.35">
      <c r="G1416" s="4"/>
      <c r="H1416" s="9"/>
      <c r="I1416" s="10"/>
      <c r="J1416" s="11"/>
      <c r="K1416" s="12"/>
      <c r="L1416" s="12"/>
      <c r="M1416" s="13"/>
      <c r="N1416" s="2"/>
    </row>
    <row r="1417" spans="7:14" x14ac:dyDescent="0.35">
      <c r="G1417" s="4"/>
      <c r="H1417" s="9"/>
      <c r="I1417" s="10"/>
      <c r="J1417" s="11"/>
      <c r="K1417" s="12"/>
      <c r="L1417" s="12"/>
      <c r="M1417" s="13"/>
      <c r="N1417" s="2"/>
    </row>
    <row r="1418" spans="7:14" x14ac:dyDescent="0.35">
      <c r="G1418" s="4"/>
      <c r="H1418" s="9"/>
      <c r="I1418" s="10"/>
      <c r="J1418" s="11"/>
      <c r="K1418" s="12"/>
      <c r="L1418" s="12"/>
      <c r="M1418" s="13"/>
      <c r="N1418" s="2"/>
    </row>
    <row r="1419" spans="7:14" x14ac:dyDescent="0.35">
      <c r="G1419" s="4"/>
      <c r="H1419" s="9"/>
      <c r="I1419" s="10"/>
      <c r="J1419" s="11"/>
      <c r="K1419" s="12"/>
      <c r="L1419" s="12"/>
      <c r="M1419" s="13"/>
      <c r="N1419" s="2"/>
    </row>
    <row r="1420" spans="7:14" x14ac:dyDescent="0.35">
      <c r="G1420" s="4"/>
      <c r="H1420" s="9"/>
      <c r="I1420" s="10"/>
      <c r="J1420" s="11"/>
      <c r="K1420" s="12"/>
      <c r="L1420" s="12"/>
      <c r="M1420" s="13"/>
      <c r="N1420" s="2"/>
    </row>
    <row r="1421" spans="7:14" x14ac:dyDescent="0.35">
      <c r="G1421" s="4"/>
      <c r="H1421" s="9"/>
      <c r="I1421" s="10"/>
      <c r="J1421" s="11"/>
      <c r="K1421" s="12"/>
      <c r="L1421" s="12"/>
      <c r="M1421" s="13"/>
      <c r="N1421" s="2"/>
    </row>
    <row r="1422" spans="7:14" x14ac:dyDescent="0.35">
      <c r="G1422" s="4"/>
      <c r="H1422" s="9"/>
      <c r="I1422" s="10"/>
      <c r="J1422" s="11"/>
      <c r="K1422" s="12"/>
      <c r="L1422" s="12"/>
      <c r="M1422" s="13"/>
      <c r="N1422" s="2"/>
    </row>
    <row r="1423" spans="7:14" x14ac:dyDescent="0.35">
      <c r="G1423" s="4"/>
      <c r="H1423" s="9"/>
      <c r="I1423" s="10"/>
      <c r="J1423" s="11"/>
      <c r="K1423" s="12"/>
      <c r="L1423" s="12"/>
      <c r="M1423" s="13"/>
      <c r="N1423" s="2"/>
    </row>
    <row r="1424" spans="7:14" x14ac:dyDescent="0.35">
      <c r="G1424" s="4"/>
      <c r="H1424" s="9"/>
      <c r="I1424" s="10"/>
      <c r="J1424" s="11"/>
      <c r="K1424" s="12"/>
      <c r="L1424" s="12"/>
      <c r="M1424" s="13"/>
      <c r="N1424" s="2"/>
    </row>
    <row r="1425" spans="7:14" x14ac:dyDescent="0.35">
      <c r="G1425" s="4"/>
      <c r="H1425" s="9"/>
      <c r="I1425" s="10"/>
      <c r="J1425" s="11"/>
      <c r="K1425" s="12"/>
      <c r="L1425" s="12"/>
      <c r="M1425" s="13"/>
      <c r="N1425" s="2"/>
    </row>
    <row r="1426" spans="7:14" x14ac:dyDescent="0.35">
      <c r="G1426" s="4"/>
      <c r="H1426" s="9"/>
      <c r="I1426" s="10"/>
      <c r="J1426" s="11"/>
      <c r="K1426" s="12"/>
      <c r="L1426" s="12"/>
      <c r="M1426" s="13"/>
      <c r="N1426" s="2"/>
    </row>
    <row r="1427" spans="7:14" x14ac:dyDescent="0.35">
      <c r="G1427" s="4"/>
      <c r="H1427" s="9"/>
      <c r="I1427" s="10"/>
      <c r="J1427" s="11"/>
      <c r="K1427" s="12"/>
      <c r="L1427" s="12"/>
      <c r="M1427" s="13"/>
      <c r="N1427" s="2"/>
    </row>
    <row r="1428" spans="7:14" x14ac:dyDescent="0.35">
      <c r="G1428" s="4"/>
      <c r="H1428" s="9"/>
      <c r="I1428" s="10"/>
      <c r="J1428" s="11"/>
      <c r="K1428" s="12"/>
      <c r="L1428" s="12"/>
      <c r="M1428" s="13"/>
      <c r="N1428" s="2"/>
    </row>
    <row r="1429" spans="7:14" x14ac:dyDescent="0.35">
      <c r="G1429" s="4"/>
      <c r="H1429" s="9"/>
      <c r="I1429" s="10"/>
      <c r="J1429" s="11"/>
      <c r="K1429" s="12"/>
      <c r="L1429" s="12"/>
      <c r="M1429" s="13"/>
      <c r="N1429" s="2"/>
    </row>
    <row r="1430" spans="7:14" x14ac:dyDescent="0.35">
      <c r="G1430" s="4"/>
      <c r="H1430" s="9"/>
      <c r="I1430" s="10"/>
      <c r="J1430" s="11"/>
      <c r="K1430" s="12"/>
      <c r="L1430" s="12"/>
      <c r="M1430" s="13"/>
      <c r="N1430" s="2"/>
    </row>
    <row r="1431" spans="7:14" x14ac:dyDescent="0.35">
      <c r="G1431" s="4"/>
      <c r="H1431" s="9"/>
      <c r="I1431" s="10"/>
      <c r="J1431" s="11"/>
      <c r="K1431" s="12"/>
      <c r="L1431" s="12"/>
      <c r="M1431" s="13"/>
      <c r="N1431" s="2"/>
    </row>
    <row r="1432" spans="7:14" x14ac:dyDescent="0.35">
      <c r="G1432" s="4"/>
      <c r="H1432" s="9"/>
      <c r="I1432" s="10"/>
      <c r="J1432" s="11"/>
      <c r="K1432" s="12"/>
      <c r="L1432" s="12"/>
      <c r="M1432" s="13"/>
      <c r="N1432" s="2"/>
    </row>
    <row r="1433" spans="7:14" x14ac:dyDescent="0.35">
      <c r="G1433" s="4"/>
      <c r="H1433" s="9"/>
      <c r="I1433" s="10"/>
      <c r="J1433" s="11"/>
      <c r="K1433" s="12"/>
      <c r="L1433" s="12"/>
      <c r="M1433" s="13"/>
      <c r="N1433" s="2"/>
    </row>
    <row r="1434" spans="7:14" x14ac:dyDescent="0.35">
      <c r="G1434" s="4"/>
      <c r="H1434" s="9"/>
      <c r="I1434" s="10"/>
      <c r="J1434" s="11"/>
      <c r="K1434" s="12"/>
      <c r="L1434" s="12"/>
      <c r="M1434" s="13"/>
      <c r="N1434" s="2"/>
    </row>
    <row r="1435" spans="7:14" x14ac:dyDescent="0.35">
      <c r="G1435" s="4"/>
      <c r="H1435" s="9"/>
      <c r="I1435" s="10"/>
      <c r="J1435" s="11"/>
      <c r="K1435" s="12"/>
      <c r="L1435" s="12"/>
      <c r="M1435" s="13"/>
      <c r="N1435" s="2"/>
    </row>
    <row r="1436" spans="7:14" x14ac:dyDescent="0.35">
      <c r="G1436" s="4"/>
      <c r="H1436" s="9"/>
      <c r="I1436" s="10"/>
      <c r="J1436" s="11"/>
      <c r="K1436" s="12"/>
      <c r="L1436" s="12"/>
      <c r="M1436" s="13"/>
      <c r="N1436" s="2"/>
    </row>
    <row r="1437" spans="7:14" x14ac:dyDescent="0.35">
      <c r="G1437" s="4"/>
      <c r="H1437" s="9"/>
      <c r="I1437" s="10"/>
      <c r="J1437" s="11"/>
      <c r="K1437" s="12"/>
      <c r="L1437" s="12"/>
      <c r="M1437" s="13"/>
      <c r="N1437" s="2"/>
    </row>
    <row r="1438" spans="7:14" x14ac:dyDescent="0.35">
      <c r="G1438" s="4"/>
      <c r="H1438" s="9"/>
      <c r="I1438" s="10"/>
      <c r="J1438" s="11"/>
      <c r="K1438" s="12"/>
      <c r="L1438" s="12"/>
      <c r="M1438" s="13"/>
      <c r="N1438" s="2"/>
    </row>
    <row r="1439" spans="7:14" x14ac:dyDescent="0.35">
      <c r="G1439" s="4"/>
      <c r="H1439" s="9"/>
      <c r="I1439" s="10"/>
      <c r="J1439" s="11"/>
      <c r="K1439" s="12"/>
      <c r="L1439" s="12"/>
      <c r="M1439" s="13"/>
      <c r="N1439" s="2"/>
    </row>
    <row r="1440" spans="7:14" x14ac:dyDescent="0.35">
      <c r="G1440" s="4"/>
      <c r="H1440" s="9"/>
      <c r="I1440" s="10"/>
      <c r="J1440" s="11"/>
      <c r="K1440" s="12"/>
      <c r="L1440" s="12"/>
      <c r="M1440" s="13"/>
      <c r="N1440" s="2"/>
    </row>
    <row r="1441" spans="7:14" x14ac:dyDescent="0.35">
      <c r="G1441" s="4"/>
      <c r="H1441" s="9"/>
      <c r="I1441" s="10"/>
      <c r="J1441" s="11"/>
      <c r="K1441" s="12"/>
      <c r="L1441" s="12"/>
      <c r="M1441" s="13"/>
      <c r="N1441" s="2"/>
    </row>
    <row r="1442" spans="7:14" x14ac:dyDescent="0.35">
      <c r="G1442" s="4"/>
      <c r="H1442" s="9"/>
      <c r="I1442" s="10"/>
      <c r="J1442" s="11"/>
      <c r="K1442" s="12"/>
      <c r="L1442" s="12"/>
      <c r="M1442" s="13"/>
      <c r="N1442" s="2"/>
    </row>
    <row r="1443" spans="7:14" x14ac:dyDescent="0.35">
      <c r="G1443" s="4"/>
      <c r="H1443" s="9"/>
      <c r="I1443" s="10"/>
      <c r="J1443" s="11"/>
      <c r="K1443" s="12"/>
      <c r="L1443" s="12"/>
      <c r="M1443" s="13"/>
      <c r="N1443" s="2"/>
    </row>
    <row r="1444" spans="7:14" x14ac:dyDescent="0.35">
      <c r="G1444" s="4"/>
      <c r="H1444" s="9"/>
      <c r="I1444" s="10"/>
      <c r="J1444" s="11"/>
      <c r="K1444" s="12"/>
      <c r="L1444" s="12"/>
      <c r="M1444" s="13"/>
      <c r="N1444" s="2"/>
    </row>
    <row r="1445" spans="7:14" x14ac:dyDescent="0.35">
      <c r="G1445" s="4"/>
      <c r="H1445" s="9"/>
      <c r="I1445" s="10"/>
      <c r="J1445" s="11"/>
      <c r="K1445" s="12"/>
      <c r="L1445" s="12"/>
      <c r="M1445" s="13"/>
      <c r="N1445" s="2"/>
    </row>
    <row r="1446" spans="7:14" x14ac:dyDescent="0.35">
      <c r="G1446" s="4"/>
      <c r="H1446" s="9"/>
      <c r="I1446" s="10"/>
      <c r="J1446" s="11"/>
      <c r="K1446" s="12"/>
      <c r="L1446" s="12"/>
      <c r="M1446" s="13"/>
      <c r="N1446" s="2"/>
    </row>
    <row r="1447" spans="7:14" x14ac:dyDescent="0.35">
      <c r="G1447" s="4"/>
      <c r="H1447" s="9"/>
      <c r="I1447" s="10"/>
      <c r="J1447" s="11"/>
      <c r="K1447" s="12"/>
      <c r="L1447" s="12"/>
      <c r="M1447" s="13"/>
      <c r="N1447" s="2"/>
    </row>
    <row r="1448" spans="7:14" x14ac:dyDescent="0.35">
      <c r="G1448" s="4"/>
      <c r="H1448" s="9"/>
      <c r="I1448" s="10"/>
      <c r="J1448" s="11"/>
      <c r="K1448" s="12"/>
      <c r="L1448" s="12"/>
      <c r="M1448" s="13"/>
      <c r="N1448" s="2"/>
    </row>
    <row r="1449" spans="7:14" x14ac:dyDescent="0.35">
      <c r="G1449" s="4"/>
      <c r="H1449" s="9"/>
      <c r="I1449" s="10"/>
      <c r="J1449" s="11"/>
      <c r="K1449" s="12"/>
      <c r="L1449" s="12"/>
      <c r="M1449" s="13"/>
      <c r="N1449" s="2"/>
    </row>
    <row r="1450" spans="7:14" x14ac:dyDescent="0.35">
      <c r="G1450" s="4"/>
      <c r="H1450" s="9"/>
      <c r="I1450" s="10"/>
      <c r="J1450" s="11"/>
      <c r="K1450" s="12"/>
      <c r="L1450" s="12"/>
      <c r="M1450" s="13"/>
      <c r="N1450" s="2"/>
    </row>
    <row r="1451" spans="7:14" x14ac:dyDescent="0.35">
      <c r="G1451" s="4"/>
      <c r="H1451" s="9"/>
      <c r="I1451" s="10"/>
      <c r="J1451" s="11"/>
      <c r="K1451" s="12"/>
      <c r="L1451" s="12"/>
      <c r="M1451" s="13"/>
      <c r="N1451" s="2"/>
    </row>
    <row r="1452" spans="7:14" x14ac:dyDescent="0.35">
      <c r="G1452" s="4"/>
      <c r="H1452" s="9"/>
      <c r="I1452" s="10"/>
      <c r="J1452" s="11"/>
      <c r="K1452" s="12"/>
      <c r="L1452" s="12"/>
      <c r="M1452" s="13"/>
      <c r="N1452" s="2"/>
    </row>
    <row r="1453" spans="7:14" x14ac:dyDescent="0.35">
      <c r="G1453" s="4"/>
      <c r="H1453" s="9"/>
      <c r="I1453" s="10"/>
      <c r="J1453" s="11"/>
      <c r="K1453" s="12"/>
      <c r="L1453" s="12"/>
      <c r="M1453" s="13"/>
      <c r="N1453" s="2"/>
    </row>
    <row r="1454" spans="7:14" x14ac:dyDescent="0.35">
      <c r="G1454" s="4"/>
      <c r="H1454" s="9"/>
      <c r="I1454" s="10"/>
      <c r="J1454" s="11"/>
      <c r="K1454" s="12"/>
      <c r="L1454" s="12"/>
      <c r="M1454" s="13"/>
      <c r="N1454" s="2"/>
    </row>
    <row r="1455" spans="7:14" x14ac:dyDescent="0.35">
      <c r="G1455" s="4"/>
      <c r="H1455" s="9"/>
      <c r="I1455" s="10"/>
      <c r="J1455" s="11"/>
      <c r="K1455" s="12"/>
      <c r="L1455" s="12"/>
      <c r="M1455" s="13"/>
      <c r="N1455" s="2"/>
    </row>
    <row r="1456" spans="7:14" x14ac:dyDescent="0.35">
      <c r="G1456" s="4"/>
      <c r="H1456" s="9"/>
      <c r="I1456" s="10"/>
      <c r="J1456" s="11"/>
      <c r="K1456" s="12"/>
      <c r="L1456" s="12"/>
      <c r="M1456" s="13"/>
      <c r="N1456" s="2"/>
    </row>
    <row r="1457" spans="7:14" x14ac:dyDescent="0.35">
      <c r="G1457" s="4"/>
      <c r="H1457" s="9"/>
      <c r="I1457" s="10"/>
      <c r="J1457" s="11"/>
      <c r="K1457" s="12"/>
      <c r="L1457" s="12"/>
      <c r="M1457" s="13"/>
      <c r="N1457" s="2"/>
    </row>
    <row r="1458" spans="7:14" x14ac:dyDescent="0.35">
      <c r="G1458" s="4"/>
      <c r="H1458" s="9"/>
      <c r="I1458" s="10"/>
      <c r="J1458" s="11"/>
      <c r="K1458" s="12"/>
      <c r="L1458" s="12"/>
      <c r="M1458" s="13"/>
      <c r="N1458" s="2"/>
    </row>
    <row r="1459" spans="7:14" x14ac:dyDescent="0.35">
      <c r="G1459" s="4"/>
      <c r="H1459" s="9"/>
      <c r="I1459" s="10"/>
      <c r="J1459" s="11"/>
      <c r="K1459" s="12"/>
      <c r="L1459" s="12"/>
      <c r="M1459" s="13"/>
      <c r="N1459" s="2"/>
    </row>
    <row r="1460" spans="7:14" x14ac:dyDescent="0.35">
      <c r="G1460" s="4"/>
      <c r="H1460" s="9"/>
      <c r="I1460" s="10"/>
      <c r="J1460" s="11"/>
      <c r="K1460" s="12"/>
      <c r="L1460" s="12"/>
      <c r="M1460" s="13"/>
      <c r="N1460" s="2"/>
    </row>
    <row r="1461" spans="7:14" x14ac:dyDescent="0.35">
      <c r="G1461" s="4"/>
      <c r="H1461" s="9"/>
      <c r="I1461" s="10"/>
      <c r="J1461" s="11"/>
      <c r="K1461" s="12"/>
      <c r="L1461" s="12"/>
      <c r="M1461" s="13"/>
      <c r="N1461" s="2"/>
    </row>
    <row r="1462" spans="7:14" x14ac:dyDescent="0.35">
      <c r="G1462" s="4"/>
      <c r="H1462" s="9"/>
      <c r="I1462" s="10"/>
      <c r="J1462" s="11"/>
      <c r="K1462" s="12"/>
      <c r="L1462" s="12"/>
      <c r="M1462" s="13"/>
      <c r="N1462" s="2"/>
    </row>
    <row r="1463" spans="7:14" x14ac:dyDescent="0.35">
      <c r="G1463" s="4"/>
      <c r="H1463" s="9"/>
      <c r="I1463" s="10"/>
      <c r="J1463" s="11"/>
      <c r="K1463" s="12"/>
      <c r="L1463" s="12"/>
      <c r="M1463" s="13"/>
      <c r="N1463" s="2"/>
    </row>
    <row r="1464" spans="7:14" x14ac:dyDescent="0.35">
      <c r="G1464" s="4"/>
      <c r="H1464" s="9"/>
      <c r="I1464" s="10"/>
      <c r="J1464" s="11"/>
      <c r="K1464" s="12"/>
      <c r="L1464" s="12"/>
      <c r="M1464" s="13"/>
      <c r="N1464" s="2"/>
    </row>
    <row r="1465" spans="7:14" x14ac:dyDescent="0.35">
      <c r="G1465" s="4"/>
      <c r="H1465" s="9"/>
      <c r="I1465" s="10"/>
      <c r="J1465" s="11"/>
      <c r="K1465" s="12"/>
      <c r="L1465" s="12"/>
      <c r="M1465" s="13"/>
      <c r="N1465" s="2"/>
    </row>
    <row r="1466" spans="7:14" x14ac:dyDescent="0.35">
      <c r="G1466" s="4"/>
      <c r="H1466" s="9"/>
      <c r="I1466" s="10"/>
      <c r="J1466" s="11"/>
      <c r="K1466" s="12"/>
      <c r="L1466" s="12"/>
      <c r="M1466" s="13"/>
      <c r="N1466" s="2"/>
    </row>
    <row r="1467" spans="7:14" x14ac:dyDescent="0.35">
      <c r="G1467" s="4"/>
      <c r="H1467" s="9"/>
      <c r="I1467" s="10"/>
      <c r="J1467" s="11"/>
      <c r="K1467" s="12"/>
      <c r="L1467" s="12"/>
      <c r="M1467" s="13"/>
      <c r="N1467" s="2"/>
    </row>
    <row r="1468" spans="7:14" x14ac:dyDescent="0.35">
      <c r="G1468" s="4"/>
      <c r="H1468" s="9"/>
      <c r="I1468" s="10"/>
      <c r="J1468" s="11"/>
      <c r="K1468" s="12"/>
      <c r="L1468" s="12"/>
      <c r="M1468" s="13"/>
      <c r="N1468" s="2"/>
    </row>
    <row r="1469" spans="7:14" x14ac:dyDescent="0.35">
      <c r="G1469" s="4"/>
      <c r="H1469" s="9"/>
      <c r="I1469" s="10"/>
      <c r="J1469" s="11"/>
      <c r="K1469" s="12"/>
      <c r="L1469" s="12"/>
      <c r="M1469" s="13"/>
      <c r="N1469" s="2"/>
    </row>
    <row r="1470" spans="7:14" x14ac:dyDescent="0.35">
      <c r="G1470" s="4"/>
      <c r="H1470" s="9"/>
      <c r="I1470" s="10"/>
      <c r="J1470" s="11"/>
      <c r="K1470" s="12"/>
      <c r="L1470" s="12"/>
      <c r="M1470" s="13"/>
      <c r="N1470" s="2"/>
    </row>
    <row r="1471" spans="7:14" x14ac:dyDescent="0.35">
      <c r="G1471" s="4"/>
      <c r="H1471" s="9"/>
      <c r="I1471" s="10"/>
      <c r="J1471" s="11"/>
      <c r="K1471" s="12"/>
      <c r="L1471" s="12"/>
      <c r="M1471" s="13"/>
      <c r="N1471" s="2"/>
    </row>
    <row r="1472" spans="7:14" x14ac:dyDescent="0.35">
      <c r="G1472" s="4"/>
      <c r="H1472" s="9"/>
      <c r="I1472" s="10"/>
      <c r="J1472" s="11"/>
      <c r="K1472" s="12"/>
      <c r="L1472" s="12"/>
      <c r="M1472" s="13"/>
      <c r="N1472" s="2"/>
    </row>
    <row r="1473" spans="7:14" x14ac:dyDescent="0.35">
      <c r="G1473" s="4"/>
      <c r="H1473" s="9"/>
      <c r="I1473" s="10"/>
      <c r="J1473" s="11"/>
      <c r="K1473" s="12"/>
      <c r="L1473" s="12"/>
      <c r="M1473" s="13"/>
      <c r="N1473" s="2"/>
    </row>
    <row r="1474" spans="7:14" x14ac:dyDescent="0.35">
      <c r="G1474" s="4"/>
      <c r="H1474" s="9"/>
      <c r="I1474" s="10"/>
      <c r="J1474" s="11"/>
      <c r="K1474" s="12"/>
      <c r="L1474" s="12"/>
      <c r="M1474" s="13"/>
      <c r="N1474" s="2"/>
    </row>
    <row r="1475" spans="7:14" x14ac:dyDescent="0.35">
      <c r="G1475" s="4"/>
      <c r="H1475" s="9"/>
      <c r="I1475" s="10"/>
      <c r="J1475" s="11"/>
      <c r="K1475" s="12"/>
      <c r="L1475" s="12"/>
      <c r="M1475" s="13"/>
      <c r="N1475" s="2"/>
    </row>
    <row r="1476" spans="7:14" x14ac:dyDescent="0.35">
      <c r="G1476" s="4"/>
      <c r="H1476" s="9"/>
      <c r="I1476" s="10"/>
      <c r="J1476" s="11"/>
      <c r="K1476" s="12"/>
      <c r="L1476" s="12"/>
      <c r="M1476" s="13"/>
      <c r="N1476" s="2"/>
    </row>
    <row r="1477" spans="7:14" x14ac:dyDescent="0.35">
      <c r="G1477" s="4"/>
      <c r="H1477" s="9"/>
      <c r="I1477" s="10"/>
      <c r="J1477" s="11"/>
      <c r="K1477" s="12"/>
      <c r="L1477" s="12"/>
      <c r="M1477" s="13"/>
      <c r="N1477" s="2"/>
    </row>
    <row r="1478" spans="7:14" x14ac:dyDescent="0.35">
      <c r="G1478" s="4"/>
      <c r="H1478" s="9"/>
      <c r="I1478" s="10"/>
      <c r="J1478" s="11"/>
      <c r="K1478" s="12"/>
      <c r="L1478" s="12"/>
      <c r="M1478" s="13"/>
      <c r="N1478" s="2"/>
    </row>
    <row r="1479" spans="7:14" x14ac:dyDescent="0.35">
      <c r="G1479" s="4"/>
      <c r="H1479" s="9"/>
      <c r="I1479" s="10"/>
      <c r="J1479" s="11"/>
      <c r="K1479" s="12"/>
      <c r="L1479" s="12"/>
      <c r="M1479" s="13"/>
      <c r="N1479" s="2"/>
    </row>
    <row r="1480" spans="7:14" x14ac:dyDescent="0.35">
      <c r="G1480" s="4"/>
      <c r="H1480" s="9"/>
      <c r="I1480" s="10"/>
      <c r="J1480" s="11"/>
      <c r="K1480" s="12"/>
      <c r="L1480" s="12"/>
      <c r="M1480" s="13"/>
      <c r="N1480" s="2"/>
    </row>
    <row r="1481" spans="7:14" x14ac:dyDescent="0.35">
      <c r="G1481" s="4"/>
      <c r="H1481" s="9"/>
      <c r="I1481" s="10"/>
      <c r="J1481" s="11"/>
      <c r="K1481" s="12"/>
      <c r="L1481" s="12"/>
      <c r="M1481" s="13"/>
      <c r="N1481" s="2"/>
    </row>
    <row r="1482" spans="7:14" x14ac:dyDescent="0.35">
      <c r="G1482" s="4"/>
      <c r="H1482" s="9"/>
      <c r="I1482" s="10"/>
      <c r="J1482" s="11"/>
      <c r="K1482" s="12"/>
      <c r="L1482" s="12"/>
      <c r="M1482" s="13"/>
      <c r="N1482" s="2"/>
    </row>
    <row r="1483" spans="7:14" x14ac:dyDescent="0.35">
      <c r="G1483" s="4"/>
      <c r="H1483" s="9"/>
      <c r="I1483" s="10"/>
      <c r="J1483" s="11"/>
      <c r="K1483" s="12"/>
      <c r="L1483" s="12"/>
      <c r="M1483" s="13"/>
      <c r="N1483" s="2"/>
    </row>
    <row r="1484" spans="7:14" x14ac:dyDescent="0.35">
      <c r="G1484" s="4"/>
      <c r="H1484" s="9"/>
      <c r="I1484" s="10"/>
      <c r="J1484" s="11"/>
      <c r="K1484" s="12"/>
      <c r="L1484" s="12"/>
      <c r="M1484" s="13"/>
      <c r="N1484" s="2"/>
    </row>
    <row r="1485" spans="7:14" x14ac:dyDescent="0.35">
      <c r="G1485" s="4"/>
      <c r="H1485" s="9"/>
      <c r="I1485" s="10"/>
      <c r="J1485" s="11"/>
      <c r="K1485" s="12"/>
      <c r="L1485" s="12"/>
      <c r="M1485" s="13"/>
      <c r="N1485" s="2"/>
    </row>
    <row r="1486" spans="7:14" x14ac:dyDescent="0.35">
      <c r="G1486" s="4"/>
      <c r="H1486" s="9"/>
      <c r="I1486" s="10"/>
      <c r="J1486" s="11"/>
      <c r="K1486" s="12"/>
      <c r="L1486" s="12"/>
      <c r="M1486" s="13"/>
      <c r="N1486" s="2"/>
    </row>
    <row r="1487" spans="7:14" x14ac:dyDescent="0.35">
      <c r="G1487" s="4"/>
      <c r="H1487" s="9"/>
      <c r="I1487" s="10"/>
      <c r="J1487" s="11"/>
      <c r="K1487" s="12"/>
      <c r="L1487" s="12"/>
      <c r="M1487" s="13"/>
      <c r="N1487" s="2"/>
    </row>
    <row r="1488" spans="7:14" x14ac:dyDescent="0.35">
      <c r="G1488" s="4"/>
      <c r="H1488" s="9"/>
      <c r="I1488" s="10"/>
      <c r="J1488" s="11"/>
      <c r="K1488" s="12"/>
      <c r="L1488" s="12"/>
      <c r="M1488" s="13"/>
      <c r="N1488" s="2"/>
    </row>
    <row r="1489" spans="7:14" x14ac:dyDescent="0.35">
      <c r="G1489" s="4"/>
      <c r="H1489" s="9"/>
      <c r="I1489" s="10"/>
      <c r="J1489" s="11"/>
      <c r="K1489" s="12"/>
      <c r="L1489" s="12"/>
      <c r="M1489" s="13"/>
      <c r="N1489" s="2"/>
    </row>
    <row r="1490" spans="7:14" x14ac:dyDescent="0.35">
      <c r="G1490" s="4"/>
      <c r="H1490" s="9"/>
      <c r="I1490" s="10"/>
      <c r="J1490" s="11"/>
      <c r="K1490" s="12"/>
      <c r="L1490" s="12"/>
      <c r="M1490" s="13"/>
      <c r="N1490" s="2"/>
    </row>
    <row r="1491" spans="7:14" x14ac:dyDescent="0.35">
      <c r="G1491" s="4"/>
      <c r="H1491" s="9"/>
      <c r="I1491" s="10"/>
      <c r="J1491" s="11"/>
      <c r="K1491" s="12"/>
      <c r="L1491" s="12"/>
      <c r="M1491" s="13"/>
      <c r="N1491" s="2"/>
    </row>
    <row r="1492" spans="7:14" x14ac:dyDescent="0.35">
      <c r="G1492" s="4"/>
      <c r="H1492" s="9"/>
      <c r="I1492" s="10"/>
      <c r="J1492" s="11"/>
      <c r="K1492" s="12"/>
      <c r="L1492" s="12"/>
      <c r="M1492" s="13"/>
      <c r="N1492" s="2"/>
    </row>
    <row r="1493" spans="7:14" x14ac:dyDescent="0.35">
      <c r="G1493" s="4"/>
      <c r="H1493" s="9"/>
      <c r="I1493" s="10"/>
      <c r="J1493" s="11"/>
      <c r="K1493" s="12"/>
      <c r="L1493" s="12"/>
      <c r="M1493" s="13"/>
      <c r="N1493" s="2"/>
    </row>
    <row r="1494" spans="7:14" x14ac:dyDescent="0.35">
      <c r="G1494" s="4"/>
      <c r="H1494" s="9"/>
      <c r="I1494" s="10"/>
      <c r="J1494" s="11"/>
      <c r="K1494" s="12"/>
      <c r="L1494" s="12"/>
      <c r="M1494" s="13"/>
      <c r="N1494" s="2"/>
    </row>
    <row r="1495" spans="7:14" x14ac:dyDescent="0.35">
      <c r="G1495" s="4"/>
      <c r="H1495" s="9"/>
      <c r="I1495" s="10"/>
      <c r="J1495" s="11"/>
      <c r="K1495" s="12"/>
      <c r="L1495" s="12"/>
      <c r="M1495" s="13"/>
      <c r="N1495" s="2"/>
    </row>
    <row r="1496" spans="7:14" x14ac:dyDescent="0.35">
      <c r="G1496" s="4"/>
      <c r="H1496" s="9"/>
      <c r="I1496" s="10"/>
      <c r="J1496" s="11"/>
      <c r="K1496" s="12"/>
      <c r="L1496" s="12"/>
      <c r="M1496" s="13"/>
      <c r="N1496" s="2"/>
    </row>
    <row r="1497" spans="7:14" x14ac:dyDescent="0.35">
      <c r="G1497" s="4"/>
      <c r="H1497" s="9"/>
      <c r="I1497" s="10"/>
      <c r="J1497" s="11"/>
      <c r="K1497" s="12"/>
      <c r="L1497" s="12"/>
      <c r="M1497" s="13"/>
      <c r="N1497" s="2"/>
    </row>
    <row r="1498" spans="7:14" x14ac:dyDescent="0.35">
      <c r="G1498" s="4"/>
      <c r="H1498" s="9"/>
      <c r="I1498" s="10"/>
      <c r="J1498" s="11"/>
      <c r="K1498" s="12"/>
      <c r="L1498" s="12"/>
      <c r="M1498" s="13"/>
      <c r="N1498" s="2"/>
    </row>
    <row r="1499" spans="7:14" x14ac:dyDescent="0.35">
      <c r="G1499" s="4"/>
      <c r="H1499" s="9"/>
      <c r="I1499" s="10"/>
      <c r="J1499" s="11"/>
      <c r="K1499" s="12"/>
      <c r="L1499" s="12"/>
      <c r="M1499" s="13"/>
      <c r="N1499" s="2"/>
    </row>
    <row r="1500" spans="7:14" x14ac:dyDescent="0.35">
      <c r="G1500" s="4"/>
      <c r="H1500" s="9"/>
      <c r="I1500" s="10"/>
      <c r="J1500" s="11"/>
      <c r="K1500" s="12"/>
      <c r="L1500" s="12"/>
      <c r="M1500" s="13"/>
      <c r="N1500" s="2"/>
    </row>
    <row r="1501" spans="7:14" x14ac:dyDescent="0.35">
      <c r="G1501" s="4"/>
      <c r="H1501" s="9"/>
      <c r="I1501" s="10"/>
      <c r="J1501" s="11"/>
      <c r="K1501" s="12"/>
      <c r="L1501" s="12"/>
      <c r="M1501" s="13"/>
      <c r="N1501" s="2"/>
    </row>
    <row r="1502" spans="7:14" x14ac:dyDescent="0.35">
      <c r="G1502" s="4"/>
      <c r="H1502" s="9"/>
      <c r="I1502" s="10"/>
      <c r="J1502" s="11"/>
      <c r="K1502" s="12"/>
      <c r="L1502" s="12"/>
      <c r="M1502" s="13"/>
      <c r="N1502" s="2"/>
    </row>
    <row r="1503" spans="7:14" x14ac:dyDescent="0.35">
      <c r="G1503" s="4"/>
      <c r="H1503" s="9"/>
      <c r="I1503" s="10"/>
      <c r="J1503" s="11"/>
      <c r="K1503" s="12"/>
      <c r="L1503" s="12"/>
      <c r="M1503" s="13"/>
      <c r="N1503" s="2"/>
    </row>
    <row r="1504" spans="7:14" x14ac:dyDescent="0.35">
      <c r="G1504" s="4"/>
      <c r="H1504" s="9"/>
      <c r="I1504" s="10"/>
      <c r="J1504" s="11"/>
      <c r="K1504" s="12"/>
      <c r="L1504" s="12"/>
      <c r="M1504" s="13"/>
      <c r="N1504" s="2"/>
    </row>
    <row r="1505" spans="7:14" x14ac:dyDescent="0.35">
      <c r="G1505" s="4"/>
      <c r="H1505" s="9"/>
      <c r="I1505" s="10"/>
      <c r="J1505" s="11"/>
      <c r="K1505" s="12"/>
      <c r="L1505" s="12"/>
      <c r="M1505" s="13"/>
      <c r="N1505" s="2"/>
    </row>
    <row r="1506" spans="7:14" x14ac:dyDescent="0.35">
      <c r="G1506" s="4"/>
      <c r="H1506" s="9"/>
      <c r="I1506" s="10"/>
      <c r="J1506" s="11"/>
      <c r="K1506" s="12"/>
      <c r="L1506" s="12"/>
      <c r="M1506" s="13"/>
      <c r="N1506" s="2"/>
    </row>
    <row r="1507" spans="7:14" x14ac:dyDescent="0.35">
      <c r="G1507" s="4"/>
      <c r="H1507" s="9"/>
      <c r="I1507" s="10"/>
      <c r="J1507" s="11"/>
      <c r="K1507" s="12"/>
      <c r="L1507" s="12"/>
      <c r="M1507" s="13"/>
      <c r="N1507" s="2"/>
    </row>
    <row r="1508" spans="7:14" x14ac:dyDescent="0.35">
      <c r="G1508" s="4"/>
      <c r="H1508" s="9"/>
      <c r="I1508" s="10"/>
      <c r="J1508" s="11"/>
      <c r="K1508" s="12"/>
      <c r="L1508" s="12"/>
      <c r="M1508" s="13"/>
      <c r="N1508" s="2"/>
    </row>
    <row r="1509" spans="7:14" x14ac:dyDescent="0.35">
      <c r="G1509" s="4"/>
      <c r="H1509" s="9"/>
      <c r="I1509" s="10"/>
      <c r="J1509" s="11"/>
      <c r="K1509" s="12"/>
      <c r="L1509" s="12"/>
      <c r="M1509" s="13"/>
      <c r="N1509" s="2"/>
    </row>
    <row r="1510" spans="7:14" x14ac:dyDescent="0.35">
      <c r="G1510" s="4"/>
      <c r="H1510" s="9"/>
      <c r="I1510" s="10"/>
      <c r="J1510" s="11"/>
      <c r="K1510" s="12"/>
      <c r="L1510" s="12"/>
      <c r="M1510" s="13"/>
      <c r="N1510" s="2"/>
    </row>
    <row r="1511" spans="7:14" x14ac:dyDescent="0.35">
      <c r="G1511" s="4"/>
      <c r="H1511" s="9"/>
      <c r="I1511" s="10"/>
      <c r="J1511" s="11"/>
      <c r="K1511" s="12"/>
      <c r="L1511" s="12"/>
      <c r="M1511" s="13"/>
      <c r="N1511" s="2"/>
    </row>
    <row r="1512" spans="7:14" x14ac:dyDescent="0.35">
      <c r="G1512" s="4"/>
      <c r="H1512" s="9"/>
      <c r="I1512" s="10"/>
      <c r="J1512" s="11"/>
      <c r="K1512" s="12"/>
      <c r="L1512" s="12"/>
      <c r="M1512" s="13"/>
      <c r="N1512" s="2"/>
    </row>
    <row r="1513" spans="7:14" x14ac:dyDescent="0.35">
      <c r="G1513" s="4"/>
      <c r="H1513" s="9"/>
      <c r="I1513" s="10"/>
      <c r="J1513" s="11"/>
      <c r="K1513" s="12"/>
      <c r="L1513" s="12"/>
      <c r="M1513" s="13"/>
      <c r="N1513" s="2"/>
    </row>
    <row r="1514" spans="7:14" x14ac:dyDescent="0.35">
      <c r="G1514" s="4"/>
      <c r="H1514" s="9"/>
      <c r="I1514" s="10"/>
      <c r="J1514" s="11"/>
      <c r="K1514" s="12"/>
      <c r="L1514" s="12"/>
      <c r="M1514" s="13"/>
      <c r="N1514" s="2"/>
    </row>
    <row r="1515" spans="7:14" x14ac:dyDescent="0.35">
      <c r="G1515" s="4"/>
      <c r="H1515" s="9"/>
      <c r="I1515" s="10"/>
      <c r="J1515" s="11"/>
      <c r="K1515" s="12"/>
      <c r="L1515" s="12"/>
      <c r="M1515" s="13"/>
      <c r="N1515" s="2"/>
    </row>
    <row r="1516" spans="7:14" x14ac:dyDescent="0.35">
      <c r="G1516" s="4"/>
      <c r="H1516" s="9"/>
      <c r="I1516" s="10"/>
      <c r="J1516" s="11"/>
      <c r="K1516" s="12"/>
      <c r="L1516" s="12"/>
      <c r="M1516" s="13"/>
      <c r="N1516" s="2"/>
    </row>
    <row r="1517" spans="7:14" x14ac:dyDescent="0.35">
      <c r="G1517" s="4"/>
      <c r="H1517" s="9"/>
      <c r="I1517" s="10"/>
      <c r="J1517" s="11"/>
      <c r="K1517" s="12"/>
      <c r="L1517" s="12"/>
      <c r="M1517" s="13"/>
      <c r="N1517" s="2"/>
    </row>
    <row r="1518" spans="7:14" x14ac:dyDescent="0.35">
      <c r="G1518" s="4"/>
      <c r="H1518" s="9"/>
      <c r="I1518" s="10"/>
      <c r="J1518" s="11"/>
      <c r="K1518" s="12"/>
      <c r="L1518" s="12"/>
      <c r="M1518" s="13"/>
      <c r="N1518" s="2"/>
    </row>
    <row r="1519" spans="7:14" x14ac:dyDescent="0.35">
      <c r="G1519" s="4"/>
      <c r="H1519" s="9"/>
      <c r="I1519" s="10"/>
      <c r="J1519" s="11"/>
      <c r="K1519" s="12"/>
      <c r="L1519" s="12"/>
      <c r="M1519" s="13"/>
      <c r="N1519" s="2"/>
    </row>
    <row r="1520" spans="7:14" x14ac:dyDescent="0.35">
      <c r="G1520" s="4"/>
      <c r="H1520" s="9"/>
      <c r="I1520" s="10"/>
      <c r="J1520" s="11"/>
      <c r="K1520" s="12"/>
      <c r="L1520" s="12"/>
      <c r="M1520" s="13"/>
      <c r="N1520" s="2"/>
    </row>
    <row r="1521" spans="7:14" x14ac:dyDescent="0.35">
      <c r="G1521" s="4"/>
      <c r="H1521" s="9"/>
      <c r="I1521" s="10"/>
      <c r="J1521" s="11"/>
      <c r="K1521" s="12"/>
      <c r="L1521" s="12"/>
      <c r="M1521" s="13"/>
      <c r="N1521" s="2"/>
    </row>
    <row r="1522" spans="7:14" x14ac:dyDescent="0.35">
      <c r="G1522" s="4"/>
      <c r="H1522" s="9"/>
      <c r="I1522" s="10"/>
      <c r="J1522" s="11"/>
      <c r="K1522" s="12"/>
      <c r="L1522" s="12"/>
      <c r="M1522" s="13"/>
      <c r="N1522" s="2"/>
    </row>
    <row r="1523" spans="7:14" x14ac:dyDescent="0.35">
      <c r="G1523" s="4"/>
      <c r="H1523" s="9"/>
      <c r="I1523" s="10"/>
      <c r="J1523" s="11"/>
      <c r="K1523" s="12"/>
      <c r="L1523" s="12"/>
      <c r="M1523" s="13"/>
      <c r="N1523" s="2"/>
    </row>
    <row r="1524" spans="7:14" x14ac:dyDescent="0.35">
      <c r="G1524" s="4"/>
      <c r="H1524" s="9"/>
      <c r="I1524" s="10"/>
      <c r="J1524" s="11"/>
      <c r="K1524" s="12"/>
      <c r="L1524" s="12"/>
      <c r="M1524" s="13"/>
      <c r="N1524" s="2"/>
    </row>
    <row r="1525" spans="7:14" x14ac:dyDescent="0.35">
      <c r="G1525" s="4"/>
      <c r="H1525" s="9"/>
      <c r="I1525" s="10"/>
      <c r="J1525" s="11"/>
      <c r="K1525" s="12"/>
      <c r="L1525" s="12"/>
      <c r="M1525" s="13"/>
      <c r="N1525" s="2"/>
    </row>
    <row r="1526" spans="7:14" x14ac:dyDescent="0.35">
      <c r="G1526" s="4"/>
      <c r="H1526" s="9"/>
      <c r="I1526" s="10"/>
      <c r="J1526" s="11"/>
      <c r="K1526" s="12"/>
      <c r="L1526" s="12"/>
      <c r="M1526" s="13"/>
      <c r="N1526" s="2"/>
    </row>
    <row r="1527" spans="7:14" x14ac:dyDescent="0.35">
      <c r="G1527" s="4"/>
      <c r="H1527" s="9"/>
      <c r="I1527" s="10"/>
      <c r="J1527" s="11"/>
      <c r="K1527" s="12"/>
      <c r="L1527" s="12"/>
      <c r="M1527" s="13"/>
      <c r="N1527" s="2"/>
    </row>
    <row r="1528" spans="7:14" x14ac:dyDescent="0.35">
      <c r="G1528" s="4"/>
      <c r="H1528" s="9"/>
      <c r="I1528" s="10"/>
      <c r="J1528" s="11"/>
      <c r="K1528" s="12"/>
      <c r="L1528" s="12"/>
      <c r="M1528" s="13"/>
      <c r="N1528" s="2"/>
    </row>
    <row r="1529" spans="7:14" x14ac:dyDescent="0.35">
      <c r="G1529" s="4"/>
      <c r="H1529" s="9"/>
      <c r="I1529" s="10"/>
      <c r="J1529" s="11"/>
      <c r="K1529" s="12"/>
      <c r="L1529" s="12"/>
      <c r="M1529" s="13"/>
      <c r="N1529" s="2"/>
    </row>
    <row r="1530" spans="7:14" x14ac:dyDescent="0.35">
      <c r="G1530" s="4"/>
      <c r="H1530" s="9"/>
      <c r="I1530" s="10"/>
      <c r="J1530" s="11"/>
      <c r="K1530" s="12"/>
      <c r="L1530" s="12"/>
      <c r="M1530" s="13"/>
      <c r="N1530" s="2"/>
    </row>
    <row r="1531" spans="7:14" x14ac:dyDescent="0.35">
      <c r="G1531" s="4"/>
      <c r="H1531" s="9"/>
      <c r="I1531" s="10"/>
      <c r="J1531" s="11"/>
      <c r="K1531" s="12"/>
      <c r="L1531" s="12"/>
      <c r="M1531" s="13"/>
      <c r="N1531" s="2"/>
    </row>
    <row r="1532" spans="7:14" x14ac:dyDescent="0.35">
      <c r="G1532" s="4"/>
      <c r="H1532" s="9"/>
      <c r="I1532" s="10"/>
      <c r="J1532" s="11"/>
      <c r="K1532" s="12"/>
      <c r="L1532" s="12"/>
      <c r="M1532" s="13"/>
      <c r="N1532" s="2"/>
    </row>
    <row r="1533" spans="7:14" x14ac:dyDescent="0.35">
      <c r="G1533" s="4"/>
      <c r="H1533" s="9"/>
      <c r="I1533" s="10"/>
      <c r="J1533" s="11"/>
      <c r="K1533" s="12"/>
      <c r="L1533" s="12"/>
      <c r="M1533" s="13"/>
      <c r="N1533" s="2"/>
    </row>
    <row r="1534" spans="7:14" x14ac:dyDescent="0.35">
      <c r="G1534" s="4"/>
      <c r="H1534" s="9"/>
      <c r="I1534" s="10"/>
      <c r="J1534" s="11"/>
      <c r="K1534" s="12"/>
      <c r="L1534" s="12"/>
      <c r="M1534" s="13"/>
      <c r="N1534" s="2"/>
    </row>
    <row r="1535" spans="7:14" x14ac:dyDescent="0.35">
      <c r="G1535" s="4"/>
      <c r="H1535" s="9"/>
      <c r="I1535" s="10"/>
      <c r="J1535" s="11"/>
      <c r="K1535" s="12"/>
      <c r="L1535" s="12"/>
      <c r="M1535" s="13"/>
      <c r="N1535" s="2"/>
    </row>
    <row r="1536" spans="7:14" x14ac:dyDescent="0.35">
      <c r="G1536" s="4"/>
      <c r="H1536" s="9"/>
      <c r="I1536" s="10"/>
      <c r="J1536" s="11"/>
      <c r="K1536" s="12"/>
      <c r="L1536" s="12"/>
      <c r="M1536" s="13"/>
      <c r="N1536" s="2"/>
    </row>
    <row r="1537" spans="7:14" x14ac:dyDescent="0.35">
      <c r="G1537" s="4"/>
      <c r="H1537" s="9"/>
      <c r="I1537" s="10"/>
      <c r="J1537" s="11"/>
      <c r="K1537" s="12"/>
      <c r="L1537" s="12"/>
      <c r="M1537" s="13"/>
      <c r="N1537" s="2"/>
    </row>
    <row r="1538" spans="7:14" x14ac:dyDescent="0.35">
      <c r="G1538" s="4"/>
      <c r="H1538" s="9"/>
      <c r="I1538" s="10"/>
      <c r="J1538" s="11"/>
      <c r="K1538" s="12"/>
      <c r="L1538" s="12"/>
      <c r="M1538" s="13"/>
      <c r="N1538" s="2"/>
    </row>
    <row r="1539" spans="7:14" x14ac:dyDescent="0.35">
      <c r="G1539" s="4"/>
      <c r="H1539" s="9"/>
      <c r="I1539" s="10"/>
      <c r="J1539" s="11"/>
      <c r="K1539" s="12"/>
      <c r="L1539" s="12"/>
      <c r="M1539" s="13"/>
      <c r="N1539" s="2"/>
    </row>
    <row r="1540" spans="7:14" x14ac:dyDescent="0.35">
      <c r="G1540" s="4"/>
      <c r="H1540" s="9"/>
      <c r="I1540" s="10"/>
      <c r="J1540" s="11"/>
      <c r="K1540" s="12"/>
      <c r="L1540" s="12"/>
      <c r="M1540" s="13"/>
      <c r="N1540" s="2"/>
    </row>
    <row r="1541" spans="7:14" x14ac:dyDescent="0.35">
      <c r="G1541" s="4"/>
      <c r="H1541" s="9"/>
      <c r="I1541" s="10"/>
      <c r="J1541" s="11"/>
      <c r="K1541" s="12"/>
      <c r="L1541" s="12"/>
      <c r="M1541" s="13"/>
      <c r="N1541" s="2"/>
    </row>
    <row r="1542" spans="7:14" x14ac:dyDescent="0.35">
      <c r="G1542" s="4"/>
      <c r="H1542" s="9"/>
      <c r="I1542" s="10"/>
      <c r="J1542" s="11"/>
      <c r="K1542" s="12"/>
      <c r="L1542" s="12"/>
      <c r="M1542" s="13"/>
      <c r="N1542" s="2"/>
    </row>
    <row r="1543" spans="7:14" x14ac:dyDescent="0.35">
      <c r="G1543" s="4"/>
      <c r="H1543" s="9"/>
      <c r="I1543" s="10"/>
      <c r="J1543" s="11"/>
      <c r="K1543" s="12"/>
      <c r="L1543" s="12"/>
      <c r="M1543" s="13"/>
      <c r="N1543" s="2"/>
    </row>
    <row r="1544" spans="7:14" x14ac:dyDescent="0.35">
      <c r="G1544" s="4"/>
      <c r="H1544" s="9"/>
      <c r="I1544" s="10"/>
      <c r="J1544" s="11"/>
      <c r="K1544" s="12"/>
      <c r="L1544" s="12"/>
      <c r="M1544" s="13"/>
      <c r="N1544" s="2"/>
    </row>
    <row r="1545" spans="7:14" x14ac:dyDescent="0.35">
      <c r="G1545" s="4"/>
      <c r="H1545" s="9"/>
      <c r="I1545" s="10"/>
      <c r="J1545" s="11"/>
      <c r="K1545" s="12"/>
      <c r="L1545" s="12"/>
      <c r="M1545" s="13"/>
      <c r="N1545" s="2"/>
    </row>
    <row r="1546" spans="7:14" x14ac:dyDescent="0.35">
      <c r="G1546" s="4"/>
      <c r="H1546" s="9"/>
      <c r="I1546" s="10"/>
      <c r="J1546" s="11"/>
      <c r="K1546" s="12"/>
      <c r="L1546" s="12"/>
      <c r="M1546" s="13"/>
      <c r="N1546" s="2"/>
    </row>
    <row r="1547" spans="7:14" x14ac:dyDescent="0.35">
      <c r="G1547" s="4"/>
      <c r="H1547" s="9"/>
      <c r="I1547" s="10"/>
      <c r="J1547" s="11"/>
      <c r="K1547" s="12"/>
      <c r="L1547" s="12"/>
      <c r="M1547" s="13"/>
      <c r="N1547" s="2"/>
    </row>
    <row r="1548" spans="7:14" x14ac:dyDescent="0.35">
      <c r="G1548" s="4"/>
      <c r="H1548" s="9"/>
      <c r="I1548" s="10"/>
      <c r="J1548" s="11"/>
      <c r="K1548" s="12"/>
      <c r="L1548" s="12"/>
      <c r="M1548" s="13"/>
      <c r="N1548" s="2"/>
    </row>
    <row r="1549" spans="7:14" x14ac:dyDescent="0.35">
      <c r="G1549" s="4"/>
      <c r="H1549" s="9"/>
      <c r="I1549" s="10"/>
      <c r="J1549" s="11"/>
      <c r="K1549" s="12"/>
      <c r="L1549" s="12"/>
      <c r="M1549" s="13"/>
      <c r="N1549" s="2"/>
    </row>
    <row r="1550" spans="7:14" x14ac:dyDescent="0.35">
      <c r="G1550" s="4"/>
      <c r="H1550" s="9"/>
      <c r="I1550" s="10"/>
      <c r="J1550" s="11"/>
      <c r="K1550" s="12"/>
      <c r="L1550" s="12"/>
      <c r="M1550" s="13"/>
      <c r="N1550" s="2"/>
    </row>
    <row r="1551" spans="7:14" x14ac:dyDescent="0.35">
      <c r="G1551" s="4"/>
      <c r="H1551" s="9"/>
      <c r="I1551" s="10"/>
      <c r="J1551" s="11"/>
      <c r="K1551" s="12"/>
      <c r="L1551" s="12"/>
      <c r="M1551" s="13"/>
      <c r="N1551" s="2"/>
    </row>
    <row r="1552" spans="7:14" x14ac:dyDescent="0.35">
      <c r="G1552" s="4"/>
      <c r="H1552" s="9"/>
      <c r="I1552" s="10"/>
      <c r="J1552" s="11"/>
      <c r="K1552" s="12"/>
      <c r="L1552" s="12"/>
      <c r="M1552" s="13"/>
      <c r="N1552" s="2"/>
    </row>
    <row r="1553" spans="7:14" x14ac:dyDescent="0.35">
      <c r="G1553" s="4"/>
      <c r="H1553" s="9"/>
      <c r="I1553" s="10"/>
      <c r="J1553" s="11"/>
      <c r="K1553" s="12"/>
      <c r="L1553" s="12"/>
      <c r="M1553" s="13"/>
      <c r="N1553" s="2"/>
    </row>
    <row r="1554" spans="7:14" x14ac:dyDescent="0.35">
      <c r="G1554" s="4"/>
      <c r="H1554" s="9"/>
      <c r="I1554" s="10"/>
      <c r="J1554" s="11"/>
      <c r="K1554" s="12"/>
      <c r="L1554" s="12"/>
      <c r="M1554" s="13"/>
      <c r="N1554" s="2"/>
    </row>
    <row r="1555" spans="7:14" x14ac:dyDescent="0.35">
      <c r="G1555" s="4"/>
      <c r="H1555" s="9"/>
      <c r="I1555" s="10"/>
      <c r="J1555" s="11"/>
      <c r="K1555" s="12"/>
      <c r="L1555" s="12"/>
      <c r="M1555" s="13"/>
      <c r="N1555" s="2"/>
    </row>
    <row r="1556" spans="7:14" x14ac:dyDescent="0.35">
      <c r="G1556" s="4"/>
      <c r="H1556" s="9"/>
      <c r="I1556" s="10"/>
      <c r="J1556" s="11"/>
      <c r="K1556" s="12"/>
      <c r="L1556" s="12"/>
      <c r="M1556" s="13"/>
      <c r="N1556" s="2"/>
    </row>
    <row r="1557" spans="7:14" x14ac:dyDescent="0.35">
      <c r="G1557" s="4"/>
      <c r="H1557" s="9"/>
      <c r="I1557" s="10"/>
      <c r="J1557" s="11"/>
      <c r="K1557" s="12"/>
      <c r="L1557" s="12"/>
      <c r="M1557" s="13"/>
      <c r="N1557" s="2"/>
    </row>
    <row r="1558" spans="7:14" x14ac:dyDescent="0.35">
      <c r="G1558" s="4"/>
      <c r="H1558" s="9"/>
      <c r="I1558" s="10"/>
      <c r="J1558" s="11"/>
      <c r="K1558" s="12"/>
      <c r="L1558" s="12"/>
      <c r="M1558" s="13"/>
      <c r="N1558" s="2"/>
    </row>
    <row r="1559" spans="7:14" x14ac:dyDescent="0.35">
      <c r="G1559" s="4"/>
      <c r="H1559" s="9"/>
      <c r="I1559" s="10"/>
      <c r="J1559" s="11"/>
      <c r="K1559" s="12"/>
      <c r="L1559" s="12"/>
      <c r="M1559" s="13"/>
      <c r="N1559" s="2"/>
    </row>
    <row r="1560" spans="7:14" x14ac:dyDescent="0.35">
      <c r="G1560" s="4"/>
      <c r="H1560" s="9"/>
      <c r="I1560" s="10"/>
      <c r="J1560" s="11"/>
      <c r="K1560" s="12"/>
      <c r="L1560" s="12"/>
      <c r="M1560" s="13"/>
      <c r="N1560" s="2"/>
    </row>
    <row r="1561" spans="7:14" x14ac:dyDescent="0.35">
      <c r="G1561" s="4"/>
      <c r="H1561" s="9"/>
      <c r="I1561" s="10"/>
      <c r="J1561" s="11"/>
      <c r="K1561" s="12"/>
      <c r="L1561" s="12"/>
      <c r="M1561" s="13"/>
      <c r="N1561" s="2"/>
    </row>
    <row r="1562" spans="7:14" x14ac:dyDescent="0.35">
      <c r="G1562" s="4"/>
      <c r="H1562" s="9"/>
      <c r="I1562" s="10"/>
      <c r="J1562" s="11"/>
      <c r="K1562" s="12"/>
      <c r="L1562" s="12"/>
      <c r="M1562" s="13"/>
      <c r="N1562" s="2"/>
    </row>
    <row r="1563" spans="7:14" x14ac:dyDescent="0.35">
      <c r="G1563" s="4"/>
      <c r="H1563" s="9"/>
      <c r="I1563" s="10"/>
      <c r="J1563" s="11"/>
      <c r="K1563" s="12"/>
      <c r="L1563" s="12"/>
      <c r="M1563" s="13"/>
      <c r="N1563" s="2"/>
    </row>
    <row r="1564" spans="7:14" x14ac:dyDescent="0.35">
      <c r="G1564" s="4"/>
      <c r="H1564" s="9"/>
      <c r="I1564" s="10"/>
      <c r="J1564" s="11"/>
      <c r="K1564" s="12"/>
      <c r="L1564" s="12"/>
      <c r="M1564" s="13"/>
      <c r="N1564" s="2"/>
    </row>
    <row r="1565" spans="7:14" x14ac:dyDescent="0.35">
      <c r="G1565" s="4"/>
      <c r="H1565" s="9"/>
      <c r="I1565" s="10"/>
      <c r="J1565" s="11"/>
      <c r="K1565" s="12"/>
      <c r="L1565" s="12"/>
      <c r="M1565" s="13"/>
      <c r="N1565" s="2"/>
    </row>
    <row r="1566" spans="7:14" x14ac:dyDescent="0.35">
      <c r="G1566" s="4"/>
      <c r="H1566" s="9"/>
      <c r="I1566" s="10"/>
      <c r="J1566" s="11"/>
      <c r="K1566" s="12"/>
      <c r="L1566" s="12"/>
      <c r="M1566" s="13"/>
      <c r="N1566" s="2"/>
    </row>
    <row r="1567" spans="7:14" x14ac:dyDescent="0.35">
      <c r="G1567" s="4"/>
      <c r="H1567" s="9"/>
      <c r="I1567" s="10"/>
      <c r="J1567" s="11"/>
      <c r="K1567" s="12"/>
      <c r="L1567" s="12"/>
      <c r="M1567" s="13"/>
      <c r="N1567" s="2"/>
    </row>
    <row r="1568" spans="7:14" x14ac:dyDescent="0.35">
      <c r="G1568" s="4"/>
      <c r="H1568" s="9"/>
      <c r="I1568" s="10"/>
      <c r="J1568" s="11"/>
      <c r="K1568" s="12"/>
      <c r="L1568" s="12"/>
      <c r="M1568" s="13"/>
      <c r="N1568" s="2"/>
    </row>
    <row r="1569" spans="7:14" x14ac:dyDescent="0.35">
      <c r="G1569" s="4"/>
      <c r="H1569" s="9"/>
      <c r="I1569" s="10"/>
      <c r="J1569" s="11"/>
      <c r="K1569" s="12"/>
      <c r="L1569" s="12"/>
      <c r="M1569" s="13"/>
      <c r="N1569" s="2"/>
    </row>
    <row r="1570" spans="7:14" x14ac:dyDescent="0.35">
      <c r="G1570" s="4"/>
      <c r="H1570" s="9"/>
      <c r="I1570" s="10"/>
      <c r="J1570" s="11"/>
      <c r="K1570" s="12"/>
      <c r="L1570" s="12"/>
      <c r="M1570" s="13"/>
      <c r="N1570" s="2"/>
    </row>
    <row r="1571" spans="7:14" x14ac:dyDescent="0.35">
      <c r="G1571" s="4"/>
      <c r="H1571" s="9"/>
      <c r="I1571" s="10"/>
      <c r="J1571" s="11"/>
      <c r="K1571" s="12"/>
      <c r="L1571" s="12"/>
      <c r="M1571" s="13"/>
      <c r="N1571" s="2"/>
    </row>
    <row r="1572" spans="7:14" x14ac:dyDescent="0.35">
      <c r="G1572" s="4"/>
      <c r="H1572" s="9"/>
      <c r="I1572" s="10"/>
      <c r="J1572" s="11"/>
      <c r="K1572" s="12"/>
      <c r="L1572" s="12"/>
      <c r="M1572" s="13"/>
      <c r="N1572" s="2"/>
    </row>
    <row r="1573" spans="7:14" x14ac:dyDescent="0.35">
      <c r="G1573" s="4"/>
      <c r="H1573" s="9"/>
      <c r="I1573" s="10"/>
      <c r="J1573" s="11"/>
      <c r="K1573" s="12"/>
      <c r="L1573" s="12"/>
      <c r="M1573" s="13"/>
      <c r="N1573" s="2"/>
    </row>
    <row r="1574" spans="7:14" x14ac:dyDescent="0.35">
      <c r="G1574" s="4"/>
      <c r="H1574" s="9"/>
      <c r="I1574" s="10"/>
      <c r="J1574" s="11"/>
      <c r="K1574" s="12"/>
      <c r="L1574" s="12"/>
      <c r="M1574" s="13"/>
      <c r="N1574" s="2"/>
    </row>
    <row r="1575" spans="7:14" x14ac:dyDescent="0.35">
      <c r="G1575" s="4"/>
      <c r="H1575" s="9"/>
      <c r="I1575" s="10"/>
      <c r="J1575" s="11"/>
      <c r="K1575" s="12"/>
      <c r="L1575" s="12"/>
      <c r="M1575" s="13"/>
      <c r="N1575" s="2"/>
    </row>
    <row r="1576" spans="7:14" x14ac:dyDescent="0.35">
      <c r="G1576" s="4"/>
      <c r="H1576" s="9"/>
      <c r="I1576" s="10"/>
      <c r="J1576" s="11"/>
      <c r="K1576" s="12"/>
      <c r="L1576" s="12"/>
      <c r="M1576" s="13"/>
      <c r="N1576" s="2"/>
    </row>
    <row r="1577" spans="7:14" x14ac:dyDescent="0.35">
      <c r="G1577" s="4"/>
      <c r="H1577" s="9"/>
      <c r="I1577" s="10"/>
      <c r="J1577" s="11"/>
      <c r="K1577" s="12"/>
      <c r="L1577" s="12"/>
      <c r="M1577" s="13"/>
      <c r="N1577" s="2"/>
    </row>
    <row r="1578" spans="7:14" x14ac:dyDescent="0.35">
      <c r="G1578" s="4"/>
      <c r="H1578" s="9"/>
      <c r="I1578" s="10"/>
      <c r="J1578" s="11"/>
      <c r="K1578" s="12"/>
      <c r="L1578" s="12"/>
      <c r="M1578" s="13"/>
      <c r="N1578" s="2"/>
    </row>
    <row r="1579" spans="7:14" x14ac:dyDescent="0.35">
      <c r="G1579" s="4"/>
      <c r="H1579" s="9"/>
      <c r="I1579" s="10"/>
      <c r="J1579" s="11"/>
      <c r="K1579" s="12"/>
      <c r="L1579" s="12"/>
      <c r="M1579" s="13"/>
      <c r="N1579" s="2"/>
    </row>
    <row r="1580" spans="7:14" x14ac:dyDescent="0.35">
      <c r="G1580" s="4"/>
      <c r="H1580" s="9"/>
      <c r="I1580" s="10"/>
      <c r="J1580" s="11"/>
      <c r="K1580" s="12"/>
      <c r="L1580" s="12"/>
      <c r="M1580" s="13"/>
      <c r="N1580" s="2"/>
    </row>
    <row r="1581" spans="7:14" x14ac:dyDescent="0.35">
      <c r="G1581" s="4"/>
      <c r="H1581" s="9"/>
      <c r="I1581" s="10"/>
      <c r="J1581" s="11"/>
      <c r="K1581" s="12"/>
      <c r="L1581" s="12"/>
      <c r="M1581" s="13"/>
      <c r="N1581" s="2"/>
    </row>
    <row r="1582" spans="7:14" x14ac:dyDescent="0.35">
      <c r="G1582" s="4"/>
      <c r="H1582" s="9"/>
      <c r="I1582" s="10"/>
      <c r="J1582" s="11"/>
      <c r="K1582" s="12"/>
      <c r="L1582" s="12"/>
      <c r="M1582" s="13"/>
      <c r="N1582" s="2"/>
    </row>
    <row r="1583" spans="7:14" x14ac:dyDescent="0.35">
      <c r="G1583" s="4"/>
      <c r="H1583" s="9"/>
      <c r="I1583" s="10"/>
      <c r="J1583" s="11"/>
      <c r="K1583" s="12"/>
      <c r="L1583" s="12"/>
      <c r="M1583" s="13"/>
      <c r="N1583" s="2"/>
    </row>
    <row r="1584" spans="7:14" x14ac:dyDescent="0.35">
      <c r="G1584" s="4"/>
      <c r="H1584" s="9"/>
      <c r="I1584" s="10"/>
      <c r="J1584" s="11"/>
      <c r="K1584" s="12"/>
      <c r="L1584" s="12"/>
      <c r="M1584" s="13"/>
      <c r="N1584" s="2"/>
    </row>
    <row r="1585" spans="7:14" x14ac:dyDescent="0.35">
      <c r="G1585" s="4"/>
      <c r="H1585" s="9"/>
      <c r="I1585" s="10"/>
      <c r="J1585" s="11"/>
      <c r="K1585" s="12"/>
      <c r="L1585" s="12"/>
      <c r="M1585" s="13"/>
      <c r="N1585" s="2"/>
    </row>
    <row r="1586" spans="7:14" x14ac:dyDescent="0.35">
      <c r="G1586" s="4"/>
      <c r="H1586" s="9"/>
      <c r="I1586" s="10"/>
      <c r="J1586" s="11"/>
      <c r="K1586" s="12"/>
      <c r="L1586" s="12"/>
      <c r="M1586" s="13"/>
      <c r="N1586" s="2"/>
    </row>
    <row r="1587" spans="7:14" x14ac:dyDescent="0.35">
      <c r="G1587" s="4"/>
      <c r="H1587" s="9"/>
      <c r="I1587" s="10"/>
      <c r="J1587" s="11"/>
      <c r="K1587" s="12"/>
      <c r="L1587" s="12"/>
      <c r="M1587" s="13"/>
      <c r="N1587" s="2"/>
    </row>
    <row r="1588" spans="7:14" x14ac:dyDescent="0.35">
      <c r="G1588" s="4"/>
      <c r="H1588" s="9"/>
      <c r="I1588" s="10"/>
      <c r="J1588" s="11"/>
      <c r="K1588" s="12"/>
      <c r="L1588" s="12"/>
      <c r="M1588" s="13"/>
      <c r="N1588" s="2"/>
    </row>
    <row r="1589" spans="7:14" x14ac:dyDescent="0.35">
      <c r="G1589" s="4"/>
      <c r="H1589" s="9"/>
      <c r="I1589" s="10"/>
      <c r="J1589" s="11"/>
      <c r="K1589" s="12"/>
      <c r="L1589" s="12"/>
      <c r="M1589" s="13"/>
      <c r="N1589" s="2"/>
    </row>
    <row r="1590" spans="7:14" x14ac:dyDescent="0.35">
      <c r="G1590" s="4"/>
      <c r="H1590" s="9"/>
      <c r="I1590" s="10"/>
      <c r="J1590" s="11"/>
      <c r="K1590" s="12"/>
      <c r="L1590" s="12"/>
      <c r="M1590" s="13"/>
      <c r="N1590" s="2"/>
    </row>
    <row r="1591" spans="7:14" x14ac:dyDescent="0.35">
      <c r="G1591" s="4"/>
      <c r="H1591" s="9"/>
      <c r="I1591" s="10"/>
      <c r="J1591" s="11"/>
      <c r="K1591" s="12"/>
      <c r="L1591" s="12"/>
      <c r="M1591" s="13"/>
      <c r="N1591" s="2"/>
    </row>
    <row r="1592" spans="7:14" x14ac:dyDescent="0.35">
      <c r="G1592" s="4"/>
      <c r="H1592" s="9"/>
      <c r="I1592" s="10"/>
      <c r="J1592" s="11"/>
      <c r="K1592" s="12"/>
      <c r="L1592" s="12"/>
      <c r="M1592" s="13"/>
      <c r="N1592" s="2"/>
    </row>
    <row r="1593" spans="7:14" x14ac:dyDescent="0.35">
      <c r="G1593" s="4"/>
      <c r="H1593" s="9"/>
      <c r="I1593" s="10"/>
      <c r="J1593" s="11"/>
      <c r="K1593" s="12"/>
      <c r="L1593" s="12"/>
      <c r="M1593" s="13"/>
      <c r="N1593" s="2"/>
    </row>
    <row r="1594" spans="7:14" x14ac:dyDescent="0.35">
      <c r="G1594" s="4"/>
      <c r="H1594" s="9"/>
      <c r="I1594" s="10"/>
      <c r="J1594" s="11"/>
      <c r="K1594" s="12"/>
      <c r="L1594" s="12"/>
      <c r="M1594" s="13"/>
      <c r="N1594" s="2"/>
    </row>
    <row r="1595" spans="7:14" x14ac:dyDescent="0.35">
      <c r="G1595" s="4"/>
      <c r="H1595" s="9"/>
      <c r="I1595" s="10"/>
      <c r="J1595" s="11"/>
      <c r="K1595" s="12"/>
      <c r="L1595" s="12"/>
      <c r="M1595" s="13"/>
      <c r="N1595" s="2"/>
    </row>
    <row r="1596" spans="7:14" x14ac:dyDescent="0.35">
      <c r="G1596" s="4"/>
      <c r="H1596" s="9"/>
      <c r="I1596" s="10"/>
      <c r="J1596" s="11"/>
      <c r="K1596" s="12"/>
      <c r="L1596" s="12"/>
      <c r="M1596" s="13"/>
      <c r="N1596" s="2"/>
    </row>
    <row r="1597" spans="7:14" x14ac:dyDescent="0.35">
      <c r="G1597" s="4"/>
      <c r="H1597" s="9"/>
      <c r="I1597" s="10"/>
      <c r="J1597" s="11"/>
      <c r="K1597" s="12"/>
      <c r="L1597" s="12"/>
      <c r="M1597" s="13"/>
      <c r="N1597" s="2"/>
    </row>
    <row r="1598" spans="7:14" x14ac:dyDescent="0.35">
      <c r="G1598" s="4"/>
      <c r="H1598" s="9"/>
      <c r="I1598" s="10"/>
      <c r="J1598" s="11"/>
      <c r="K1598" s="12"/>
      <c r="L1598" s="12"/>
      <c r="M1598" s="13"/>
      <c r="N1598" s="2"/>
    </row>
    <row r="1599" spans="7:14" x14ac:dyDescent="0.35">
      <c r="G1599" s="4"/>
      <c r="H1599" s="9"/>
      <c r="I1599" s="10"/>
      <c r="J1599" s="11"/>
      <c r="K1599" s="12"/>
      <c r="L1599" s="12"/>
      <c r="M1599" s="13"/>
      <c r="N1599" s="2"/>
    </row>
    <row r="1600" spans="7:14" x14ac:dyDescent="0.35">
      <c r="G1600" s="4"/>
      <c r="H1600" s="9"/>
      <c r="I1600" s="10"/>
      <c r="J1600" s="11"/>
      <c r="K1600" s="12"/>
      <c r="L1600" s="12"/>
      <c r="M1600" s="13"/>
      <c r="N1600" s="2"/>
    </row>
    <row r="1601" spans="7:14" x14ac:dyDescent="0.35">
      <c r="G1601" s="4"/>
      <c r="H1601" s="9"/>
      <c r="I1601" s="10"/>
      <c r="J1601" s="11"/>
      <c r="K1601" s="12"/>
      <c r="L1601" s="12"/>
      <c r="M1601" s="13"/>
      <c r="N1601" s="2"/>
    </row>
    <row r="1602" spans="7:14" x14ac:dyDescent="0.35">
      <c r="G1602" s="4"/>
      <c r="H1602" s="9"/>
      <c r="I1602" s="10"/>
      <c r="J1602" s="11"/>
      <c r="K1602" s="12"/>
      <c r="L1602" s="12"/>
      <c r="M1602" s="13"/>
      <c r="N1602" s="2"/>
    </row>
    <row r="1603" spans="7:14" x14ac:dyDescent="0.35">
      <c r="G1603" s="4"/>
      <c r="H1603" s="9"/>
      <c r="I1603" s="10"/>
      <c r="J1603" s="11"/>
      <c r="K1603" s="12"/>
      <c r="L1603" s="12"/>
      <c r="M1603" s="13"/>
      <c r="N1603" s="2"/>
    </row>
    <row r="1604" spans="7:14" x14ac:dyDescent="0.35">
      <c r="G1604" s="4"/>
      <c r="H1604" s="9"/>
      <c r="I1604" s="10"/>
      <c r="J1604" s="11"/>
      <c r="K1604" s="12"/>
      <c r="L1604" s="12"/>
      <c r="M1604" s="13"/>
      <c r="N1604" s="2"/>
    </row>
    <row r="1605" spans="7:14" x14ac:dyDescent="0.35">
      <c r="G1605" s="4"/>
      <c r="H1605" s="9"/>
      <c r="I1605" s="10"/>
      <c r="J1605" s="11"/>
      <c r="K1605" s="12"/>
      <c r="L1605" s="12"/>
      <c r="M1605" s="13"/>
      <c r="N1605" s="2"/>
    </row>
    <row r="1606" spans="7:14" x14ac:dyDescent="0.35">
      <c r="G1606" s="4"/>
      <c r="H1606" s="9"/>
      <c r="I1606" s="10"/>
      <c r="J1606" s="11"/>
      <c r="K1606" s="12"/>
      <c r="L1606" s="12"/>
      <c r="M1606" s="13"/>
      <c r="N1606" s="2"/>
    </row>
    <row r="1607" spans="7:14" x14ac:dyDescent="0.35">
      <c r="G1607" s="4"/>
      <c r="H1607" s="9"/>
      <c r="I1607" s="10"/>
      <c r="J1607" s="11"/>
      <c r="K1607" s="12"/>
      <c r="L1607" s="12"/>
      <c r="M1607" s="13"/>
      <c r="N1607" s="2"/>
    </row>
    <row r="1608" spans="7:14" x14ac:dyDescent="0.35">
      <c r="G1608" s="4"/>
      <c r="H1608" s="9"/>
      <c r="I1608" s="10"/>
      <c r="J1608" s="11"/>
      <c r="K1608" s="12"/>
      <c r="L1608" s="12"/>
      <c r="M1608" s="13"/>
      <c r="N1608" s="2"/>
    </row>
    <row r="1609" spans="7:14" x14ac:dyDescent="0.35">
      <c r="G1609" s="4"/>
      <c r="H1609" s="9"/>
      <c r="I1609" s="10"/>
      <c r="J1609" s="11"/>
      <c r="K1609" s="12"/>
      <c r="L1609" s="12"/>
      <c r="M1609" s="13"/>
      <c r="N1609" s="2"/>
    </row>
    <row r="1610" spans="7:14" x14ac:dyDescent="0.35">
      <c r="G1610" s="4"/>
      <c r="H1610" s="9"/>
      <c r="I1610" s="10"/>
      <c r="J1610" s="11"/>
      <c r="K1610" s="12"/>
      <c r="L1610" s="12"/>
      <c r="M1610" s="13"/>
      <c r="N1610" s="2"/>
    </row>
    <row r="1611" spans="7:14" x14ac:dyDescent="0.35">
      <c r="G1611" s="4"/>
      <c r="H1611" s="9"/>
      <c r="I1611" s="10"/>
      <c r="J1611" s="11"/>
      <c r="K1611" s="12"/>
      <c r="L1611" s="12"/>
      <c r="M1611" s="13"/>
      <c r="N1611" s="2"/>
    </row>
    <row r="1612" spans="7:14" x14ac:dyDescent="0.35">
      <c r="G1612" s="4"/>
      <c r="H1612" s="9"/>
      <c r="I1612" s="10"/>
      <c r="J1612" s="11"/>
      <c r="K1612" s="12"/>
      <c r="L1612" s="12"/>
      <c r="M1612" s="13"/>
      <c r="N1612" s="2"/>
    </row>
    <row r="1613" spans="7:14" x14ac:dyDescent="0.35">
      <c r="G1613" s="4"/>
      <c r="H1613" s="9"/>
      <c r="I1613" s="10"/>
      <c r="J1613" s="11"/>
      <c r="K1613" s="12"/>
      <c r="L1613" s="12"/>
      <c r="M1613" s="13"/>
      <c r="N1613" s="2"/>
    </row>
    <row r="1614" spans="7:14" x14ac:dyDescent="0.35">
      <c r="G1614" s="4"/>
      <c r="H1614" s="9"/>
      <c r="I1614" s="10"/>
      <c r="J1614" s="11"/>
      <c r="K1614" s="12"/>
      <c r="L1614" s="12"/>
      <c r="M1614" s="13"/>
      <c r="N1614" s="2"/>
    </row>
    <row r="1615" spans="7:14" x14ac:dyDescent="0.35">
      <c r="G1615" s="4"/>
      <c r="H1615" s="9"/>
      <c r="I1615" s="10"/>
      <c r="J1615" s="11"/>
      <c r="K1615" s="12"/>
      <c r="L1615" s="12"/>
      <c r="M1615" s="13"/>
      <c r="N1615" s="2"/>
    </row>
    <row r="1616" spans="7:14" x14ac:dyDescent="0.35">
      <c r="G1616" s="4"/>
      <c r="H1616" s="9"/>
      <c r="I1616" s="10"/>
      <c r="J1616" s="11"/>
      <c r="K1616" s="12"/>
      <c r="L1616" s="12"/>
      <c r="M1616" s="13"/>
      <c r="N1616" s="2"/>
    </row>
    <row r="1617" spans="7:14" x14ac:dyDescent="0.35">
      <c r="G1617" s="4"/>
      <c r="H1617" s="9"/>
      <c r="I1617" s="10"/>
      <c r="J1617" s="11"/>
      <c r="K1617" s="12"/>
      <c r="L1617" s="12"/>
      <c r="M1617" s="13"/>
      <c r="N1617" s="2"/>
    </row>
    <row r="1618" spans="7:14" x14ac:dyDescent="0.35">
      <c r="G1618" s="4"/>
      <c r="H1618" s="9"/>
      <c r="I1618" s="10"/>
      <c r="J1618" s="11"/>
      <c r="K1618" s="12"/>
      <c r="L1618" s="12"/>
      <c r="M1618" s="13"/>
      <c r="N1618" s="2"/>
    </row>
    <row r="1619" spans="7:14" x14ac:dyDescent="0.35">
      <c r="G1619" s="4"/>
      <c r="H1619" s="9"/>
      <c r="I1619" s="10"/>
      <c r="J1619" s="11"/>
      <c r="K1619" s="12"/>
      <c r="L1619" s="12"/>
      <c r="M1619" s="13"/>
      <c r="N1619" s="2"/>
    </row>
    <row r="1620" spans="7:14" x14ac:dyDescent="0.35">
      <c r="G1620" s="4"/>
      <c r="H1620" s="9"/>
      <c r="I1620" s="10"/>
      <c r="J1620" s="11"/>
      <c r="K1620" s="12"/>
      <c r="L1620" s="12"/>
      <c r="M1620" s="13"/>
      <c r="N1620" s="2"/>
    </row>
    <row r="1621" spans="7:14" x14ac:dyDescent="0.35">
      <c r="G1621" s="4"/>
      <c r="H1621" s="9"/>
      <c r="I1621" s="10"/>
      <c r="J1621" s="11"/>
      <c r="K1621" s="12"/>
      <c r="L1621" s="12"/>
      <c r="M1621" s="13"/>
      <c r="N1621" s="2"/>
    </row>
    <row r="1622" spans="7:14" x14ac:dyDescent="0.35">
      <c r="G1622" s="4"/>
      <c r="H1622" s="9"/>
      <c r="I1622" s="10"/>
      <c r="J1622" s="11"/>
      <c r="K1622" s="12"/>
      <c r="L1622" s="12"/>
      <c r="M1622" s="13"/>
      <c r="N1622" s="2"/>
    </row>
    <row r="1623" spans="7:14" x14ac:dyDescent="0.35">
      <c r="G1623" s="4"/>
      <c r="H1623" s="9"/>
      <c r="I1623" s="10"/>
      <c r="J1623" s="11"/>
      <c r="K1623" s="12"/>
      <c r="L1623" s="12"/>
      <c r="M1623" s="13"/>
      <c r="N1623" s="2"/>
    </row>
    <row r="1624" spans="7:14" x14ac:dyDescent="0.35">
      <c r="G1624" s="4"/>
      <c r="H1624" s="9"/>
      <c r="I1624" s="10"/>
      <c r="J1624" s="11"/>
      <c r="K1624" s="12"/>
      <c r="L1624" s="12"/>
      <c r="M1624" s="13"/>
      <c r="N1624" s="2"/>
    </row>
    <row r="1625" spans="7:14" x14ac:dyDescent="0.35">
      <c r="G1625" s="4"/>
      <c r="H1625" s="9"/>
      <c r="I1625" s="10"/>
      <c r="J1625" s="11"/>
      <c r="K1625" s="12"/>
      <c r="L1625" s="12"/>
      <c r="M1625" s="13"/>
      <c r="N1625" s="2"/>
    </row>
    <row r="1626" spans="7:14" x14ac:dyDescent="0.35">
      <c r="G1626" s="4"/>
      <c r="H1626" s="9"/>
      <c r="I1626" s="10"/>
      <c r="J1626" s="11"/>
      <c r="K1626" s="12"/>
      <c r="L1626" s="12"/>
      <c r="M1626" s="13"/>
      <c r="N1626" s="2"/>
    </row>
    <row r="1627" spans="7:14" x14ac:dyDescent="0.35">
      <c r="G1627" s="4"/>
      <c r="H1627" s="9"/>
      <c r="I1627" s="10"/>
      <c r="J1627" s="11"/>
      <c r="K1627" s="12"/>
      <c r="L1627" s="12"/>
      <c r="M1627" s="13"/>
      <c r="N1627" s="2"/>
    </row>
    <row r="1628" spans="7:14" x14ac:dyDescent="0.35">
      <c r="G1628" s="4"/>
      <c r="H1628" s="9"/>
      <c r="I1628" s="10"/>
      <c r="J1628" s="11"/>
      <c r="K1628" s="12"/>
      <c r="L1628" s="12"/>
      <c r="M1628" s="13"/>
      <c r="N1628" s="2"/>
    </row>
    <row r="1629" spans="7:14" x14ac:dyDescent="0.35">
      <c r="G1629" s="4"/>
      <c r="H1629" s="9"/>
      <c r="I1629" s="10"/>
      <c r="J1629" s="11"/>
      <c r="K1629" s="12"/>
      <c r="L1629" s="12"/>
      <c r="M1629" s="13"/>
      <c r="N1629" s="2"/>
    </row>
    <row r="1630" spans="7:14" x14ac:dyDescent="0.35">
      <c r="G1630" s="4"/>
      <c r="H1630" s="9"/>
      <c r="I1630" s="10"/>
      <c r="J1630" s="11"/>
      <c r="K1630" s="12"/>
      <c r="L1630" s="12"/>
      <c r="M1630" s="13"/>
      <c r="N1630" s="2"/>
    </row>
    <row r="1631" spans="7:14" x14ac:dyDescent="0.35">
      <c r="G1631" s="4"/>
      <c r="H1631" s="9"/>
      <c r="I1631" s="10"/>
      <c r="J1631" s="11"/>
      <c r="K1631" s="12"/>
      <c r="L1631" s="12"/>
      <c r="M1631" s="13"/>
      <c r="N1631" s="2"/>
    </row>
    <row r="1632" spans="7:14" x14ac:dyDescent="0.35">
      <c r="G1632" s="4"/>
      <c r="H1632" s="9"/>
      <c r="I1632" s="10"/>
      <c r="J1632" s="11"/>
      <c r="K1632" s="12"/>
      <c r="L1632" s="12"/>
      <c r="M1632" s="13"/>
      <c r="N1632" s="2"/>
    </row>
    <row r="1633" spans="7:14" x14ac:dyDescent="0.35">
      <c r="G1633" s="4"/>
      <c r="H1633" s="9"/>
      <c r="I1633" s="10"/>
      <c r="J1633" s="11"/>
      <c r="K1633" s="12"/>
      <c r="L1633" s="12"/>
      <c r="M1633" s="13"/>
      <c r="N1633" s="2"/>
    </row>
    <row r="1634" spans="7:14" x14ac:dyDescent="0.35">
      <c r="G1634" s="4"/>
      <c r="H1634" s="9"/>
      <c r="I1634" s="10"/>
      <c r="J1634" s="11"/>
      <c r="K1634" s="12"/>
      <c r="L1634" s="12"/>
      <c r="M1634" s="13"/>
      <c r="N1634" s="2"/>
    </row>
    <row r="1635" spans="7:14" x14ac:dyDescent="0.35">
      <c r="G1635" s="4"/>
      <c r="H1635" s="9"/>
      <c r="I1635" s="10"/>
      <c r="J1635" s="11"/>
      <c r="K1635" s="12"/>
      <c r="L1635" s="12"/>
      <c r="M1635" s="13"/>
      <c r="N1635" s="2"/>
    </row>
    <row r="1636" spans="7:14" x14ac:dyDescent="0.35">
      <c r="G1636" s="4"/>
      <c r="H1636" s="9"/>
      <c r="I1636" s="10"/>
      <c r="J1636" s="11"/>
      <c r="K1636" s="12"/>
      <c r="L1636" s="12"/>
      <c r="M1636" s="13"/>
      <c r="N1636" s="2"/>
    </row>
    <row r="1637" spans="7:14" x14ac:dyDescent="0.35">
      <c r="G1637" s="4"/>
      <c r="H1637" s="9"/>
      <c r="I1637" s="10"/>
      <c r="J1637" s="11"/>
      <c r="K1637" s="12"/>
      <c r="L1637" s="12"/>
      <c r="M1637" s="13"/>
      <c r="N1637" s="2"/>
    </row>
    <row r="1638" spans="7:14" x14ac:dyDescent="0.35">
      <c r="G1638" s="4"/>
      <c r="H1638" s="9"/>
      <c r="I1638" s="10"/>
      <c r="J1638" s="11"/>
      <c r="K1638" s="12"/>
      <c r="L1638" s="12"/>
      <c r="M1638" s="13"/>
      <c r="N1638" s="2"/>
    </row>
    <row r="1639" spans="7:14" x14ac:dyDescent="0.35">
      <c r="G1639" s="4"/>
      <c r="H1639" s="9"/>
      <c r="I1639" s="10"/>
      <c r="J1639" s="11"/>
      <c r="K1639" s="12"/>
      <c r="L1639" s="12"/>
      <c r="M1639" s="13"/>
      <c r="N1639" s="2"/>
    </row>
    <row r="1640" spans="7:14" x14ac:dyDescent="0.35">
      <c r="G1640" s="4"/>
      <c r="H1640" s="9"/>
      <c r="I1640" s="10"/>
      <c r="J1640" s="11"/>
      <c r="K1640" s="12"/>
      <c r="L1640" s="12"/>
      <c r="M1640" s="13"/>
      <c r="N1640" s="2"/>
    </row>
    <row r="1641" spans="7:14" x14ac:dyDescent="0.35">
      <c r="G1641" s="4"/>
      <c r="H1641" s="9"/>
      <c r="I1641" s="10"/>
      <c r="J1641" s="11"/>
      <c r="K1641" s="12"/>
      <c r="L1641" s="12"/>
      <c r="M1641" s="13"/>
      <c r="N1641" s="2"/>
    </row>
    <row r="1642" spans="7:14" x14ac:dyDescent="0.35">
      <c r="G1642" s="4"/>
      <c r="H1642" s="9"/>
      <c r="I1642" s="10"/>
      <c r="J1642" s="11"/>
      <c r="K1642" s="12"/>
      <c r="L1642" s="12"/>
      <c r="M1642" s="13"/>
      <c r="N1642" s="2"/>
    </row>
    <row r="1643" spans="7:14" x14ac:dyDescent="0.35">
      <c r="G1643" s="4"/>
      <c r="H1643" s="9"/>
      <c r="I1643" s="10"/>
      <c r="J1643" s="11"/>
      <c r="K1643" s="12"/>
      <c r="L1643" s="12"/>
      <c r="M1643" s="13"/>
      <c r="N1643" s="2"/>
    </row>
    <row r="1644" spans="7:14" x14ac:dyDescent="0.35">
      <c r="G1644" s="4"/>
      <c r="H1644" s="9"/>
      <c r="I1644" s="10"/>
      <c r="J1644" s="11"/>
      <c r="K1644" s="12"/>
      <c r="L1644" s="12"/>
      <c r="M1644" s="13"/>
      <c r="N1644" s="2"/>
    </row>
    <row r="1645" spans="7:14" x14ac:dyDescent="0.35">
      <c r="G1645" s="4"/>
      <c r="H1645" s="9"/>
      <c r="I1645" s="10"/>
      <c r="J1645" s="11"/>
      <c r="K1645" s="12"/>
      <c r="L1645" s="12"/>
      <c r="M1645" s="13"/>
      <c r="N1645" s="2"/>
    </row>
    <row r="1646" spans="7:14" x14ac:dyDescent="0.35">
      <c r="G1646" s="4"/>
      <c r="H1646" s="9"/>
      <c r="I1646" s="10"/>
      <c r="J1646" s="11"/>
      <c r="K1646" s="12"/>
      <c r="L1646" s="12"/>
      <c r="M1646" s="13"/>
      <c r="N1646" s="2"/>
    </row>
    <row r="1647" spans="7:14" x14ac:dyDescent="0.35">
      <c r="G1647" s="4"/>
      <c r="H1647" s="9"/>
      <c r="I1647" s="10"/>
      <c r="J1647" s="11"/>
      <c r="K1647" s="12"/>
      <c r="L1647" s="12"/>
      <c r="M1647" s="13"/>
      <c r="N1647" s="2"/>
    </row>
    <row r="1648" spans="7:14" x14ac:dyDescent="0.35">
      <c r="G1648" s="4"/>
      <c r="H1648" s="9"/>
      <c r="I1648" s="10"/>
      <c r="J1648" s="11"/>
      <c r="K1648" s="12"/>
      <c r="L1648" s="12"/>
      <c r="M1648" s="13"/>
      <c r="N1648" s="2"/>
    </row>
    <row r="1649" spans="7:14" x14ac:dyDescent="0.35">
      <c r="G1649" s="4"/>
      <c r="H1649" s="9"/>
      <c r="I1649" s="10"/>
      <c r="J1649" s="11"/>
      <c r="K1649" s="12"/>
      <c r="L1649" s="12"/>
      <c r="M1649" s="13"/>
      <c r="N1649" s="2"/>
    </row>
    <row r="1650" spans="7:14" x14ac:dyDescent="0.35">
      <c r="G1650" s="4"/>
      <c r="H1650" s="9"/>
      <c r="I1650" s="10"/>
      <c r="J1650" s="11"/>
      <c r="K1650" s="12"/>
      <c r="L1650" s="12"/>
      <c r="M1650" s="13"/>
      <c r="N1650" s="2"/>
    </row>
    <row r="1651" spans="7:14" x14ac:dyDescent="0.35">
      <c r="G1651" s="4"/>
      <c r="H1651" s="9"/>
      <c r="I1651" s="10"/>
      <c r="J1651" s="11"/>
      <c r="K1651" s="12"/>
      <c r="L1651" s="12"/>
      <c r="M1651" s="13"/>
      <c r="N1651" s="2"/>
    </row>
    <row r="1652" spans="7:14" x14ac:dyDescent="0.35">
      <c r="G1652" s="4"/>
      <c r="H1652" s="9"/>
      <c r="I1652" s="10"/>
      <c r="J1652" s="11"/>
      <c r="K1652" s="12"/>
      <c r="L1652" s="12"/>
      <c r="M1652" s="13"/>
      <c r="N1652" s="2"/>
    </row>
    <row r="1653" spans="7:14" x14ac:dyDescent="0.35">
      <c r="G1653" s="4"/>
      <c r="H1653" s="9"/>
      <c r="I1653" s="10"/>
      <c r="J1653" s="11"/>
      <c r="K1653" s="12"/>
      <c r="L1653" s="12"/>
      <c r="M1653" s="13"/>
      <c r="N1653" s="2"/>
    </row>
    <row r="1654" spans="7:14" x14ac:dyDescent="0.35">
      <c r="G1654" s="4"/>
      <c r="H1654" s="9"/>
      <c r="I1654" s="10"/>
      <c r="J1654" s="11"/>
      <c r="K1654" s="12"/>
      <c r="L1654" s="12"/>
      <c r="M1654" s="13"/>
      <c r="N1654" s="2"/>
    </row>
    <row r="1655" spans="7:14" x14ac:dyDescent="0.35">
      <c r="G1655" s="4"/>
      <c r="H1655" s="9"/>
      <c r="I1655" s="10"/>
      <c r="J1655" s="11"/>
      <c r="K1655" s="12"/>
      <c r="L1655" s="12"/>
      <c r="M1655" s="13"/>
      <c r="N1655" s="2"/>
    </row>
    <row r="1656" spans="7:14" x14ac:dyDescent="0.35">
      <c r="G1656" s="4"/>
      <c r="H1656" s="9"/>
      <c r="I1656" s="10"/>
      <c r="J1656" s="11"/>
      <c r="K1656" s="12"/>
      <c r="L1656" s="12"/>
      <c r="M1656" s="13"/>
      <c r="N1656" s="2"/>
    </row>
    <row r="1657" spans="7:14" x14ac:dyDescent="0.35">
      <c r="G1657" s="4"/>
      <c r="H1657" s="9"/>
      <c r="I1657" s="10"/>
      <c r="J1657" s="11"/>
      <c r="K1657" s="12"/>
      <c r="L1657" s="12"/>
      <c r="M1657" s="13"/>
      <c r="N1657" s="2"/>
    </row>
    <row r="1658" spans="7:14" x14ac:dyDescent="0.35">
      <c r="G1658" s="4"/>
      <c r="H1658" s="9"/>
      <c r="I1658" s="10"/>
      <c r="J1658" s="11"/>
      <c r="K1658" s="12"/>
      <c r="L1658" s="12"/>
      <c r="M1658" s="13"/>
      <c r="N1658" s="2"/>
    </row>
    <row r="1659" spans="7:14" x14ac:dyDescent="0.35">
      <c r="G1659" s="4"/>
      <c r="H1659" s="9"/>
      <c r="I1659" s="10"/>
      <c r="J1659" s="11"/>
      <c r="K1659" s="12"/>
      <c r="L1659" s="12"/>
      <c r="M1659" s="13"/>
      <c r="N1659" s="2"/>
    </row>
    <row r="1660" spans="7:14" x14ac:dyDescent="0.35">
      <c r="G1660" s="4"/>
      <c r="H1660" s="9"/>
      <c r="I1660" s="10"/>
      <c r="J1660" s="11"/>
      <c r="K1660" s="12"/>
      <c r="L1660" s="12"/>
      <c r="M1660" s="13"/>
      <c r="N1660" s="2"/>
    </row>
    <row r="1661" spans="7:14" x14ac:dyDescent="0.35">
      <c r="G1661" s="4"/>
      <c r="H1661" s="9"/>
      <c r="I1661" s="10"/>
      <c r="J1661" s="11"/>
      <c r="K1661" s="12"/>
      <c r="L1661" s="12"/>
      <c r="M1661" s="13"/>
      <c r="N1661" s="2"/>
    </row>
    <row r="1662" spans="7:14" x14ac:dyDescent="0.35">
      <c r="G1662" s="4"/>
      <c r="H1662" s="9"/>
      <c r="I1662" s="10"/>
      <c r="J1662" s="11"/>
      <c r="K1662" s="12"/>
      <c r="L1662" s="12"/>
      <c r="M1662" s="13"/>
      <c r="N1662" s="2"/>
    </row>
    <row r="1663" spans="7:14" x14ac:dyDescent="0.35">
      <c r="G1663" s="4"/>
      <c r="H1663" s="9"/>
      <c r="I1663" s="10"/>
      <c r="J1663" s="11"/>
      <c r="K1663" s="12"/>
      <c r="L1663" s="12"/>
      <c r="M1663" s="13"/>
      <c r="N1663" s="2"/>
    </row>
    <row r="1664" spans="7:14" x14ac:dyDescent="0.35">
      <c r="G1664" s="4"/>
      <c r="H1664" s="9"/>
      <c r="I1664" s="10"/>
      <c r="J1664" s="11"/>
      <c r="K1664" s="12"/>
      <c r="L1664" s="12"/>
      <c r="M1664" s="13"/>
      <c r="N1664" s="2"/>
    </row>
    <row r="1665" spans="7:14" x14ac:dyDescent="0.35">
      <c r="G1665" s="4"/>
      <c r="H1665" s="9"/>
      <c r="I1665" s="10"/>
      <c r="J1665" s="11"/>
      <c r="K1665" s="12"/>
      <c r="L1665" s="12"/>
      <c r="M1665" s="13"/>
      <c r="N1665" s="2"/>
    </row>
    <row r="1666" spans="7:14" x14ac:dyDescent="0.35">
      <c r="G1666" s="4"/>
      <c r="H1666" s="9"/>
      <c r="I1666" s="10"/>
      <c r="J1666" s="11"/>
      <c r="K1666" s="12"/>
      <c r="L1666" s="12"/>
      <c r="M1666" s="13"/>
      <c r="N1666" s="2"/>
    </row>
    <row r="1667" spans="7:14" x14ac:dyDescent="0.35">
      <c r="G1667" s="4"/>
      <c r="H1667" s="9"/>
      <c r="I1667" s="10"/>
      <c r="J1667" s="11"/>
      <c r="K1667" s="12"/>
      <c r="L1667" s="12"/>
      <c r="M1667" s="13"/>
      <c r="N1667" s="2"/>
    </row>
    <row r="1668" spans="7:14" x14ac:dyDescent="0.35">
      <c r="G1668" s="4"/>
      <c r="H1668" s="9"/>
      <c r="I1668" s="10"/>
      <c r="J1668" s="11"/>
      <c r="K1668" s="12"/>
      <c r="L1668" s="12"/>
      <c r="M1668" s="13"/>
      <c r="N1668" s="2"/>
    </row>
    <row r="1669" spans="7:14" x14ac:dyDescent="0.35">
      <c r="G1669" s="4"/>
      <c r="H1669" s="9"/>
      <c r="I1669" s="10"/>
      <c r="J1669" s="11"/>
      <c r="K1669" s="12"/>
      <c r="L1669" s="12"/>
      <c r="M1669" s="13"/>
      <c r="N1669" s="2"/>
    </row>
    <row r="1670" spans="7:14" x14ac:dyDescent="0.35">
      <c r="G1670" s="4"/>
      <c r="H1670" s="9"/>
      <c r="I1670" s="10"/>
      <c r="J1670" s="11"/>
      <c r="K1670" s="12"/>
      <c r="L1670" s="12"/>
      <c r="M1670" s="13"/>
      <c r="N1670" s="2"/>
    </row>
    <row r="1671" spans="7:14" x14ac:dyDescent="0.35">
      <c r="G1671" s="4"/>
      <c r="H1671" s="9"/>
      <c r="I1671" s="10"/>
      <c r="J1671" s="11"/>
      <c r="K1671" s="12"/>
      <c r="L1671" s="12"/>
      <c r="M1671" s="13"/>
      <c r="N1671" s="2"/>
    </row>
    <row r="1672" spans="7:14" x14ac:dyDescent="0.35">
      <c r="G1672" s="4"/>
      <c r="H1672" s="9"/>
      <c r="I1672" s="10"/>
      <c r="J1672" s="11"/>
      <c r="K1672" s="12"/>
      <c r="L1672" s="12"/>
      <c r="M1672" s="13"/>
      <c r="N1672" s="2"/>
    </row>
    <row r="1673" spans="7:14" x14ac:dyDescent="0.35">
      <c r="G1673" s="4"/>
      <c r="H1673" s="9"/>
      <c r="I1673" s="10"/>
      <c r="J1673" s="11"/>
      <c r="K1673" s="12"/>
      <c r="L1673" s="12"/>
      <c r="M1673" s="13"/>
      <c r="N1673" s="2"/>
    </row>
    <row r="1674" spans="7:14" x14ac:dyDescent="0.35">
      <c r="G1674" s="4"/>
      <c r="H1674" s="9"/>
      <c r="I1674" s="10"/>
      <c r="J1674" s="11"/>
      <c r="K1674" s="12"/>
      <c r="L1674" s="12"/>
      <c r="M1674" s="13"/>
      <c r="N1674" s="2"/>
    </row>
    <row r="1675" spans="7:14" x14ac:dyDescent="0.35">
      <c r="G1675" s="4"/>
      <c r="H1675" s="9"/>
      <c r="I1675" s="10"/>
      <c r="J1675" s="11"/>
      <c r="K1675" s="12"/>
      <c r="L1675" s="12"/>
      <c r="M1675" s="13"/>
      <c r="N1675" s="2"/>
    </row>
    <row r="1676" spans="7:14" x14ac:dyDescent="0.35">
      <c r="G1676" s="4"/>
      <c r="H1676" s="9"/>
      <c r="I1676" s="10"/>
      <c r="J1676" s="11"/>
      <c r="K1676" s="12"/>
      <c r="L1676" s="12"/>
      <c r="M1676" s="13"/>
      <c r="N1676" s="2"/>
    </row>
    <row r="1677" spans="7:14" x14ac:dyDescent="0.35">
      <c r="G1677" s="4"/>
      <c r="H1677" s="9"/>
      <c r="I1677" s="10"/>
      <c r="J1677" s="11"/>
      <c r="K1677" s="12"/>
      <c r="L1677" s="12"/>
      <c r="M1677" s="13"/>
      <c r="N1677" s="2"/>
    </row>
    <row r="1678" spans="7:14" x14ac:dyDescent="0.35">
      <c r="G1678" s="4"/>
      <c r="H1678" s="9"/>
      <c r="I1678" s="10"/>
      <c r="J1678" s="11"/>
      <c r="K1678" s="12"/>
      <c r="L1678" s="12"/>
      <c r="M1678" s="13"/>
      <c r="N1678" s="2"/>
    </row>
    <row r="1679" spans="7:14" x14ac:dyDescent="0.35">
      <c r="G1679" s="4"/>
      <c r="H1679" s="9"/>
      <c r="I1679" s="10"/>
      <c r="J1679" s="11"/>
      <c r="K1679" s="12"/>
      <c r="L1679" s="12"/>
      <c r="M1679" s="13"/>
      <c r="N1679" s="2"/>
    </row>
    <row r="1680" spans="7:14" x14ac:dyDescent="0.35">
      <c r="G1680" s="4"/>
      <c r="H1680" s="9"/>
      <c r="I1680" s="10"/>
      <c r="J1680" s="11"/>
      <c r="K1680" s="12"/>
      <c r="L1680" s="12"/>
      <c r="M1680" s="13"/>
      <c r="N1680" s="2"/>
    </row>
    <row r="1681" spans="7:14" x14ac:dyDescent="0.35">
      <c r="G1681" s="4"/>
      <c r="H1681" s="9"/>
      <c r="I1681" s="10"/>
      <c r="J1681" s="11"/>
      <c r="K1681" s="12"/>
      <c r="L1681" s="12"/>
      <c r="M1681" s="13"/>
      <c r="N1681" s="2"/>
    </row>
    <row r="1682" spans="7:14" x14ac:dyDescent="0.35">
      <c r="G1682" s="4"/>
      <c r="H1682" s="9"/>
      <c r="I1682" s="10"/>
      <c r="J1682" s="11"/>
      <c r="K1682" s="12"/>
      <c r="L1682" s="12"/>
      <c r="M1682" s="13"/>
      <c r="N1682" s="2"/>
    </row>
    <row r="1683" spans="7:14" x14ac:dyDescent="0.35">
      <c r="G1683" s="4"/>
      <c r="H1683" s="9"/>
      <c r="I1683" s="10"/>
      <c r="J1683" s="11"/>
      <c r="K1683" s="12"/>
      <c r="L1683" s="12"/>
      <c r="M1683" s="13"/>
      <c r="N1683" s="2"/>
    </row>
    <row r="1684" spans="7:14" x14ac:dyDescent="0.35">
      <c r="G1684" s="4"/>
      <c r="H1684" s="9"/>
      <c r="I1684" s="10"/>
      <c r="J1684" s="11"/>
      <c r="K1684" s="12"/>
      <c r="L1684" s="12"/>
      <c r="M1684" s="13"/>
      <c r="N1684" s="2"/>
    </row>
    <row r="1685" spans="7:14" x14ac:dyDescent="0.35">
      <c r="G1685" s="4"/>
      <c r="H1685" s="9"/>
      <c r="I1685" s="10"/>
      <c r="J1685" s="11"/>
      <c r="K1685" s="12"/>
      <c r="L1685" s="12"/>
      <c r="M1685" s="13"/>
      <c r="N1685" s="2"/>
    </row>
    <row r="1686" spans="7:14" x14ac:dyDescent="0.35">
      <c r="G1686" s="4"/>
      <c r="H1686" s="9"/>
      <c r="I1686" s="10"/>
      <c r="J1686" s="11"/>
      <c r="K1686" s="12"/>
      <c r="L1686" s="12"/>
      <c r="M1686" s="13"/>
      <c r="N1686" s="2"/>
    </row>
    <row r="1687" spans="7:14" x14ac:dyDescent="0.35">
      <c r="G1687" s="4"/>
      <c r="H1687" s="9"/>
      <c r="I1687" s="10"/>
      <c r="J1687" s="11"/>
      <c r="K1687" s="12"/>
      <c r="L1687" s="12"/>
      <c r="M1687" s="13"/>
      <c r="N1687" s="2"/>
    </row>
    <row r="1688" spans="7:14" x14ac:dyDescent="0.35">
      <c r="G1688" s="4"/>
      <c r="H1688" s="9"/>
      <c r="I1688" s="10"/>
      <c r="J1688" s="11"/>
      <c r="K1688" s="12"/>
      <c r="L1688" s="12"/>
      <c r="M1688" s="13"/>
      <c r="N1688" s="2"/>
    </row>
    <row r="1689" spans="7:14" x14ac:dyDescent="0.35">
      <c r="G1689" s="4"/>
      <c r="H1689" s="9"/>
      <c r="I1689" s="10"/>
      <c r="J1689" s="11"/>
      <c r="K1689" s="12"/>
      <c r="L1689" s="12"/>
      <c r="M1689" s="13"/>
      <c r="N1689" s="2"/>
    </row>
    <row r="1690" spans="7:14" x14ac:dyDescent="0.35">
      <c r="G1690" s="4"/>
      <c r="H1690" s="9"/>
      <c r="I1690" s="10"/>
      <c r="J1690" s="11"/>
      <c r="K1690" s="12"/>
      <c r="L1690" s="12"/>
      <c r="M1690" s="13"/>
      <c r="N1690" s="2"/>
    </row>
    <row r="1691" spans="7:14" x14ac:dyDescent="0.35">
      <c r="G1691" s="4"/>
      <c r="H1691" s="9"/>
      <c r="I1691" s="10"/>
      <c r="J1691" s="11"/>
      <c r="K1691" s="12"/>
      <c r="L1691" s="12"/>
      <c r="M1691" s="13"/>
      <c r="N1691" s="2"/>
    </row>
    <row r="1692" spans="7:14" x14ac:dyDescent="0.35">
      <c r="G1692" s="4"/>
      <c r="H1692" s="9"/>
      <c r="I1692" s="10"/>
      <c r="J1692" s="11"/>
      <c r="K1692" s="12"/>
      <c r="L1692" s="12"/>
      <c r="M1692" s="13"/>
      <c r="N1692" s="2"/>
    </row>
    <row r="1693" spans="7:14" x14ac:dyDescent="0.35">
      <c r="G1693" s="4"/>
      <c r="H1693" s="9"/>
      <c r="I1693" s="10"/>
      <c r="J1693" s="11"/>
      <c r="K1693" s="12"/>
      <c r="L1693" s="12"/>
      <c r="M1693" s="13"/>
      <c r="N1693" s="2"/>
    </row>
    <row r="1694" spans="7:14" x14ac:dyDescent="0.35">
      <c r="G1694" s="4"/>
      <c r="H1694" s="9"/>
      <c r="I1694" s="10"/>
      <c r="J1694" s="11"/>
      <c r="K1694" s="12"/>
      <c r="L1694" s="12"/>
      <c r="M1694" s="13"/>
      <c r="N1694" s="2"/>
    </row>
    <row r="1695" spans="7:14" x14ac:dyDescent="0.35">
      <c r="G1695" s="4"/>
      <c r="H1695" s="9"/>
      <c r="I1695" s="10"/>
      <c r="J1695" s="11"/>
      <c r="K1695" s="12"/>
      <c r="L1695" s="12"/>
      <c r="M1695" s="13"/>
      <c r="N1695" s="2"/>
    </row>
    <row r="1696" spans="7:14" x14ac:dyDescent="0.35">
      <c r="G1696" s="4"/>
      <c r="H1696" s="9"/>
      <c r="I1696" s="10"/>
      <c r="J1696" s="11"/>
      <c r="K1696" s="12"/>
      <c r="L1696" s="12"/>
      <c r="M1696" s="13"/>
      <c r="N1696" s="2"/>
    </row>
    <row r="1697" spans="7:14" x14ac:dyDescent="0.35">
      <c r="G1697" s="4"/>
      <c r="H1697" s="9"/>
      <c r="I1697" s="10"/>
      <c r="J1697" s="11"/>
      <c r="K1697" s="12"/>
      <c r="L1697" s="12"/>
      <c r="M1697" s="13"/>
      <c r="N1697" s="2"/>
    </row>
    <row r="1698" spans="7:14" x14ac:dyDescent="0.35">
      <c r="G1698" s="4"/>
      <c r="H1698" s="9"/>
      <c r="I1698" s="10"/>
      <c r="J1698" s="11"/>
      <c r="K1698" s="12"/>
      <c r="L1698" s="12"/>
      <c r="M1698" s="13"/>
      <c r="N1698" s="2"/>
    </row>
    <row r="1699" spans="7:14" x14ac:dyDescent="0.35">
      <c r="G1699" s="4"/>
      <c r="H1699" s="9"/>
      <c r="I1699" s="10"/>
      <c r="J1699" s="11"/>
      <c r="K1699" s="12"/>
      <c r="L1699" s="12"/>
      <c r="M1699" s="13"/>
      <c r="N1699" s="2"/>
    </row>
    <row r="1700" spans="7:14" x14ac:dyDescent="0.35">
      <c r="G1700" s="4"/>
      <c r="H1700" s="9"/>
      <c r="I1700" s="10"/>
      <c r="J1700" s="11"/>
      <c r="K1700" s="12"/>
      <c r="L1700" s="12"/>
      <c r="M1700" s="13"/>
      <c r="N1700" s="2"/>
    </row>
    <row r="1701" spans="7:14" x14ac:dyDescent="0.35">
      <c r="G1701" s="4"/>
      <c r="H1701" s="9"/>
      <c r="I1701" s="10"/>
      <c r="J1701" s="11"/>
      <c r="K1701" s="12"/>
      <c r="L1701" s="12"/>
      <c r="M1701" s="13"/>
      <c r="N1701" s="2"/>
    </row>
    <row r="1702" spans="7:14" x14ac:dyDescent="0.35">
      <c r="G1702" s="4"/>
      <c r="H1702" s="9"/>
      <c r="I1702" s="10"/>
      <c r="J1702" s="11"/>
      <c r="K1702" s="12"/>
      <c r="L1702" s="12"/>
      <c r="M1702" s="13"/>
      <c r="N1702" s="2"/>
    </row>
    <row r="1703" spans="7:14" x14ac:dyDescent="0.35">
      <c r="G1703" s="4"/>
      <c r="H1703" s="9"/>
      <c r="I1703" s="10"/>
      <c r="J1703" s="11"/>
      <c r="K1703" s="12"/>
      <c r="L1703" s="12"/>
      <c r="M1703" s="13"/>
      <c r="N1703" s="2"/>
    </row>
    <row r="1704" spans="7:14" x14ac:dyDescent="0.35">
      <c r="G1704" s="4"/>
      <c r="H1704" s="9"/>
      <c r="I1704" s="10"/>
      <c r="J1704" s="11"/>
      <c r="K1704" s="12"/>
      <c r="L1704" s="12"/>
      <c r="M1704" s="13"/>
      <c r="N1704" s="2"/>
    </row>
    <row r="1705" spans="7:14" x14ac:dyDescent="0.35">
      <c r="G1705" s="4"/>
      <c r="H1705" s="9"/>
      <c r="I1705" s="10"/>
      <c r="J1705" s="11"/>
      <c r="K1705" s="12"/>
      <c r="L1705" s="12"/>
      <c r="M1705" s="13"/>
      <c r="N1705" s="2"/>
    </row>
    <row r="1706" spans="7:14" x14ac:dyDescent="0.35">
      <c r="G1706" s="4"/>
      <c r="H1706" s="9"/>
      <c r="I1706" s="10"/>
      <c r="J1706" s="11"/>
      <c r="K1706" s="12"/>
      <c r="L1706" s="12"/>
      <c r="M1706" s="13"/>
      <c r="N1706" s="2"/>
    </row>
    <row r="1707" spans="7:14" x14ac:dyDescent="0.35">
      <c r="G1707" s="4"/>
      <c r="H1707" s="9"/>
      <c r="I1707" s="10"/>
      <c r="J1707" s="11"/>
      <c r="K1707" s="12"/>
      <c r="L1707" s="12"/>
      <c r="M1707" s="13"/>
      <c r="N1707" s="2"/>
    </row>
    <row r="1708" spans="7:14" x14ac:dyDescent="0.35">
      <c r="G1708" s="4"/>
      <c r="H1708" s="9"/>
      <c r="I1708" s="10"/>
      <c r="J1708" s="11"/>
      <c r="K1708" s="12"/>
      <c r="L1708" s="12"/>
      <c r="M1708" s="13"/>
      <c r="N1708" s="2"/>
    </row>
    <row r="1709" spans="7:14" x14ac:dyDescent="0.35">
      <c r="G1709" s="4"/>
      <c r="H1709" s="9"/>
      <c r="I1709" s="10"/>
      <c r="J1709" s="11"/>
      <c r="K1709" s="12"/>
      <c r="L1709" s="12"/>
      <c r="M1709" s="13"/>
      <c r="N1709" s="2"/>
    </row>
    <row r="1710" spans="7:14" x14ac:dyDescent="0.35">
      <c r="G1710" s="4"/>
      <c r="H1710" s="9"/>
      <c r="I1710" s="10"/>
      <c r="J1710" s="11"/>
      <c r="K1710" s="12"/>
      <c r="L1710" s="12"/>
      <c r="M1710" s="13"/>
      <c r="N1710" s="2"/>
    </row>
    <row r="1711" spans="7:14" x14ac:dyDescent="0.35">
      <c r="G1711" s="4"/>
      <c r="H1711" s="9"/>
      <c r="I1711" s="10"/>
      <c r="J1711" s="11"/>
      <c r="K1711" s="12"/>
      <c r="L1711" s="12"/>
      <c r="M1711" s="13"/>
      <c r="N1711" s="2"/>
    </row>
    <row r="1712" spans="7:14" x14ac:dyDescent="0.35">
      <c r="G1712" s="4"/>
      <c r="H1712" s="9"/>
      <c r="I1712" s="10"/>
      <c r="J1712" s="11"/>
      <c r="K1712" s="12"/>
      <c r="L1712" s="12"/>
      <c r="M1712" s="13"/>
      <c r="N1712" s="2"/>
    </row>
    <row r="1713" spans="7:14" x14ac:dyDescent="0.35">
      <c r="G1713" s="4"/>
      <c r="H1713" s="9"/>
      <c r="I1713" s="10"/>
      <c r="J1713" s="11"/>
      <c r="K1713" s="12"/>
      <c r="L1713" s="12"/>
      <c r="M1713" s="13"/>
      <c r="N1713" s="2"/>
    </row>
    <row r="1714" spans="7:14" x14ac:dyDescent="0.35">
      <c r="G1714" s="4"/>
      <c r="H1714" s="9"/>
      <c r="I1714" s="10"/>
      <c r="J1714" s="11"/>
      <c r="K1714" s="12"/>
      <c r="L1714" s="12"/>
      <c r="M1714" s="13"/>
      <c r="N1714" s="2"/>
    </row>
    <row r="1715" spans="7:14" x14ac:dyDescent="0.35">
      <c r="G1715" s="4"/>
      <c r="H1715" s="9"/>
      <c r="I1715" s="10"/>
      <c r="J1715" s="11"/>
      <c r="K1715" s="12"/>
      <c r="L1715" s="12"/>
      <c r="M1715" s="13"/>
      <c r="N1715" s="2"/>
    </row>
    <row r="1716" spans="7:14" x14ac:dyDescent="0.35">
      <c r="G1716" s="4"/>
      <c r="H1716" s="9"/>
      <c r="I1716" s="10"/>
      <c r="J1716" s="11"/>
      <c r="K1716" s="12"/>
      <c r="L1716" s="12"/>
      <c r="M1716" s="13"/>
      <c r="N1716" s="2"/>
    </row>
    <row r="1717" spans="7:14" x14ac:dyDescent="0.35">
      <c r="G1717" s="4"/>
      <c r="H1717" s="9"/>
      <c r="I1717" s="10"/>
      <c r="J1717" s="11"/>
      <c r="K1717" s="12"/>
      <c r="L1717" s="12"/>
      <c r="M1717" s="13"/>
      <c r="N1717" s="2"/>
    </row>
    <row r="1718" spans="7:14" x14ac:dyDescent="0.35">
      <c r="G1718" s="4"/>
      <c r="H1718" s="9"/>
      <c r="I1718" s="10"/>
      <c r="J1718" s="11"/>
      <c r="K1718" s="12"/>
      <c r="L1718" s="12"/>
      <c r="M1718" s="13"/>
      <c r="N1718" s="2"/>
    </row>
    <row r="1719" spans="7:14" x14ac:dyDescent="0.35">
      <c r="G1719" s="4"/>
      <c r="H1719" s="9"/>
      <c r="I1719" s="10"/>
      <c r="J1719" s="11"/>
      <c r="K1719" s="12"/>
      <c r="L1719" s="12"/>
      <c r="M1719" s="13"/>
      <c r="N1719" s="2"/>
    </row>
    <row r="1720" spans="7:14" x14ac:dyDescent="0.35">
      <c r="G1720" s="4"/>
      <c r="H1720" s="9"/>
      <c r="I1720" s="10"/>
      <c r="J1720" s="11"/>
      <c r="K1720" s="12"/>
      <c r="L1720" s="12"/>
      <c r="M1720" s="13"/>
      <c r="N1720" s="2"/>
    </row>
    <row r="1721" spans="7:14" x14ac:dyDescent="0.35">
      <c r="G1721" s="4"/>
      <c r="H1721" s="9"/>
      <c r="I1721" s="10"/>
      <c r="J1721" s="11"/>
      <c r="K1721" s="12"/>
      <c r="L1721" s="12"/>
      <c r="M1721" s="13"/>
      <c r="N1721" s="2"/>
    </row>
    <row r="1722" spans="7:14" x14ac:dyDescent="0.35">
      <c r="G1722" s="4"/>
      <c r="H1722" s="9"/>
      <c r="I1722" s="10"/>
      <c r="J1722" s="11"/>
      <c r="K1722" s="12"/>
      <c r="L1722" s="12"/>
      <c r="M1722" s="13"/>
      <c r="N1722" s="2"/>
    </row>
    <row r="1723" spans="7:14" x14ac:dyDescent="0.35">
      <c r="G1723" s="4"/>
      <c r="H1723" s="9"/>
      <c r="I1723" s="10"/>
      <c r="J1723" s="11"/>
      <c r="K1723" s="12"/>
      <c r="L1723" s="12"/>
      <c r="M1723" s="13"/>
      <c r="N1723" s="2"/>
    </row>
    <row r="1724" spans="7:14" x14ac:dyDescent="0.35">
      <c r="G1724" s="4"/>
      <c r="H1724" s="9"/>
      <c r="I1724" s="10"/>
      <c r="J1724" s="11"/>
      <c r="K1724" s="12"/>
      <c r="L1724" s="12"/>
      <c r="M1724" s="13"/>
      <c r="N1724" s="2"/>
    </row>
    <row r="1725" spans="7:14" x14ac:dyDescent="0.35">
      <c r="G1725" s="4"/>
      <c r="H1725" s="9"/>
      <c r="I1725" s="10"/>
      <c r="J1725" s="11"/>
      <c r="K1725" s="12"/>
      <c r="L1725" s="12"/>
      <c r="M1725" s="13"/>
      <c r="N1725" s="2"/>
    </row>
    <row r="1726" spans="7:14" x14ac:dyDescent="0.35">
      <c r="G1726" s="4"/>
      <c r="H1726" s="9"/>
      <c r="I1726" s="10"/>
      <c r="J1726" s="11"/>
      <c r="K1726" s="12"/>
      <c r="L1726" s="12"/>
      <c r="M1726" s="13"/>
      <c r="N1726" s="2"/>
    </row>
    <row r="1727" spans="7:14" x14ac:dyDescent="0.35">
      <c r="G1727" s="4"/>
      <c r="H1727" s="9"/>
      <c r="I1727" s="10"/>
      <c r="J1727" s="11"/>
      <c r="K1727" s="12"/>
      <c r="L1727" s="12"/>
      <c r="M1727" s="13"/>
      <c r="N1727" s="2"/>
    </row>
    <row r="1728" spans="7:14" x14ac:dyDescent="0.35">
      <c r="G1728" s="4"/>
      <c r="H1728" s="9"/>
      <c r="I1728" s="10"/>
      <c r="J1728" s="11"/>
      <c r="K1728" s="12"/>
      <c r="L1728" s="12"/>
      <c r="M1728" s="13"/>
      <c r="N1728" s="2"/>
    </row>
    <row r="1729" spans="7:14" x14ac:dyDescent="0.35">
      <c r="G1729" s="4"/>
      <c r="H1729" s="9"/>
      <c r="I1729" s="10"/>
      <c r="J1729" s="11"/>
      <c r="K1729" s="12"/>
      <c r="L1729" s="12"/>
      <c r="M1729" s="13"/>
      <c r="N1729" s="2"/>
    </row>
    <row r="1730" spans="7:14" x14ac:dyDescent="0.35">
      <c r="G1730" s="4"/>
      <c r="H1730" s="9"/>
      <c r="I1730" s="10"/>
      <c r="J1730" s="11"/>
      <c r="K1730" s="12"/>
      <c r="L1730" s="12"/>
      <c r="M1730" s="13"/>
      <c r="N1730" s="2"/>
    </row>
    <row r="1731" spans="7:14" x14ac:dyDescent="0.35">
      <c r="G1731" s="4"/>
      <c r="H1731" s="9"/>
      <c r="I1731" s="10"/>
      <c r="J1731" s="11"/>
      <c r="K1731" s="12"/>
      <c r="L1731" s="12"/>
      <c r="M1731" s="13"/>
      <c r="N1731" s="2"/>
    </row>
    <row r="1732" spans="7:14" x14ac:dyDescent="0.35">
      <c r="G1732" s="4"/>
      <c r="H1732" s="9"/>
      <c r="I1732" s="10"/>
      <c r="J1732" s="11"/>
      <c r="K1732" s="12"/>
      <c r="L1732" s="12"/>
      <c r="M1732" s="13"/>
      <c r="N1732" s="2"/>
    </row>
    <row r="1733" spans="7:14" x14ac:dyDescent="0.35">
      <c r="G1733" s="4"/>
      <c r="H1733" s="9"/>
      <c r="I1733" s="10"/>
      <c r="J1733" s="11"/>
      <c r="K1733" s="12"/>
      <c r="L1733" s="12"/>
      <c r="M1733" s="13"/>
      <c r="N1733" s="2"/>
    </row>
    <row r="1734" spans="7:14" x14ac:dyDescent="0.35">
      <c r="G1734" s="4"/>
      <c r="H1734" s="9"/>
      <c r="I1734" s="10"/>
      <c r="J1734" s="11"/>
      <c r="K1734" s="12"/>
      <c r="L1734" s="12"/>
      <c r="M1734" s="13"/>
      <c r="N1734" s="2"/>
    </row>
    <row r="1735" spans="7:14" x14ac:dyDescent="0.35">
      <c r="G1735" s="4"/>
      <c r="H1735" s="9"/>
      <c r="I1735" s="10"/>
      <c r="J1735" s="11"/>
      <c r="K1735" s="12"/>
      <c r="L1735" s="12"/>
      <c r="M1735" s="13"/>
      <c r="N1735" s="2"/>
    </row>
    <row r="1736" spans="7:14" x14ac:dyDescent="0.35">
      <c r="G1736" s="4"/>
      <c r="H1736" s="9"/>
      <c r="I1736" s="10"/>
      <c r="J1736" s="11"/>
      <c r="K1736" s="12"/>
      <c r="L1736" s="12"/>
      <c r="M1736" s="13"/>
      <c r="N1736" s="2"/>
    </row>
    <row r="1737" spans="7:14" x14ac:dyDescent="0.35">
      <c r="G1737" s="4"/>
      <c r="H1737" s="9"/>
      <c r="I1737" s="10"/>
      <c r="J1737" s="11"/>
      <c r="K1737" s="12"/>
      <c r="L1737" s="12"/>
      <c r="M1737" s="13"/>
      <c r="N1737" s="2"/>
    </row>
    <row r="1738" spans="7:14" x14ac:dyDescent="0.35">
      <c r="G1738" s="4"/>
      <c r="H1738" s="9"/>
      <c r="I1738" s="10"/>
      <c r="J1738" s="11"/>
      <c r="K1738" s="12"/>
      <c r="L1738" s="12"/>
      <c r="M1738" s="13"/>
      <c r="N1738" s="2"/>
    </row>
    <row r="1739" spans="7:14" x14ac:dyDescent="0.35">
      <c r="G1739" s="4"/>
      <c r="H1739" s="9"/>
      <c r="I1739" s="10"/>
      <c r="J1739" s="11"/>
      <c r="K1739" s="12"/>
      <c r="L1739" s="12"/>
      <c r="M1739" s="13"/>
      <c r="N1739" s="2"/>
    </row>
    <row r="1740" spans="7:14" x14ac:dyDescent="0.35">
      <c r="G1740" s="4"/>
      <c r="H1740" s="9"/>
      <c r="I1740" s="10"/>
      <c r="J1740" s="11"/>
      <c r="K1740" s="12"/>
      <c r="L1740" s="12"/>
      <c r="M1740" s="13"/>
      <c r="N1740" s="2"/>
    </row>
    <row r="1741" spans="7:14" x14ac:dyDescent="0.35">
      <c r="G1741" s="4"/>
      <c r="H1741" s="9"/>
      <c r="I1741" s="10"/>
      <c r="J1741" s="11"/>
      <c r="K1741" s="12"/>
      <c r="L1741" s="12"/>
      <c r="M1741" s="13"/>
      <c r="N1741" s="2"/>
    </row>
    <row r="1742" spans="7:14" x14ac:dyDescent="0.35">
      <c r="G1742" s="4"/>
      <c r="H1742" s="9"/>
      <c r="I1742" s="10"/>
      <c r="J1742" s="11"/>
      <c r="K1742" s="12"/>
      <c r="L1742" s="12"/>
      <c r="M1742" s="13"/>
      <c r="N1742" s="2"/>
    </row>
    <row r="1743" spans="7:14" x14ac:dyDescent="0.35">
      <c r="G1743" s="4"/>
      <c r="H1743" s="9"/>
      <c r="I1743" s="10"/>
      <c r="J1743" s="11"/>
      <c r="K1743" s="12"/>
      <c r="L1743" s="12"/>
      <c r="M1743" s="13"/>
      <c r="N1743" s="2"/>
    </row>
    <row r="1744" spans="7:14" x14ac:dyDescent="0.35">
      <c r="G1744" s="4"/>
      <c r="H1744" s="9"/>
      <c r="I1744" s="10"/>
      <c r="J1744" s="11"/>
      <c r="K1744" s="12"/>
      <c r="L1744" s="12"/>
      <c r="M1744" s="13"/>
      <c r="N1744" s="2"/>
    </row>
    <row r="1745" spans="7:14" x14ac:dyDescent="0.35">
      <c r="G1745" s="4"/>
      <c r="H1745" s="9"/>
      <c r="I1745" s="10"/>
      <c r="J1745" s="11"/>
      <c r="K1745" s="12"/>
      <c r="L1745" s="12"/>
      <c r="M1745" s="13"/>
      <c r="N1745" s="2"/>
    </row>
    <row r="1746" spans="7:14" x14ac:dyDescent="0.35">
      <c r="G1746" s="4"/>
      <c r="H1746" s="9"/>
      <c r="I1746" s="10"/>
      <c r="J1746" s="11"/>
      <c r="K1746" s="12"/>
      <c r="L1746" s="12"/>
      <c r="M1746" s="13"/>
      <c r="N1746" s="2"/>
    </row>
    <row r="1747" spans="7:14" x14ac:dyDescent="0.35">
      <c r="G1747" s="4"/>
      <c r="H1747" s="9"/>
      <c r="I1747" s="10"/>
      <c r="J1747" s="11"/>
      <c r="K1747" s="12"/>
      <c r="L1747" s="12"/>
      <c r="M1747" s="13"/>
      <c r="N1747" s="2"/>
    </row>
    <row r="1748" spans="7:14" x14ac:dyDescent="0.35">
      <c r="G1748" s="4"/>
      <c r="H1748" s="9"/>
      <c r="I1748" s="10"/>
      <c r="J1748" s="11"/>
      <c r="K1748" s="12"/>
      <c r="L1748" s="12"/>
      <c r="M1748" s="13"/>
      <c r="N1748" s="2"/>
    </row>
    <row r="1749" spans="7:14" x14ac:dyDescent="0.35">
      <c r="G1749" s="4"/>
      <c r="H1749" s="9"/>
      <c r="I1749" s="10"/>
      <c r="J1749" s="11"/>
      <c r="K1749" s="12"/>
      <c r="L1749" s="12"/>
      <c r="M1749" s="13"/>
      <c r="N1749" s="2"/>
    </row>
    <row r="1750" spans="7:14" x14ac:dyDescent="0.35">
      <c r="G1750" s="4"/>
      <c r="H1750" s="9"/>
      <c r="I1750" s="10"/>
      <c r="J1750" s="11"/>
      <c r="K1750" s="12"/>
      <c r="L1750" s="12"/>
      <c r="M1750" s="13"/>
      <c r="N1750" s="2"/>
    </row>
    <row r="1751" spans="7:14" x14ac:dyDescent="0.35">
      <c r="G1751" s="4"/>
      <c r="H1751" s="9"/>
      <c r="I1751" s="10"/>
      <c r="J1751" s="11"/>
      <c r="K1751" s="12"/>
      <c r="L1751" s="12"/>
      <c r="M1751" s="13"/>
      <c r="N1751" s="2"/>
    </row>
    <row r="1752" spans="7:14" x14ac:dyDescent="0.35">
      <c r="G1752" s="4"/>
      <c r="H1752" s="9"/>
      <c r="I1752" s="10"/>
      <c r="J1752" s="11"/>
      <c r="K1752" s="12"/>
      <c r="L1752" s="12"/>
      <c r="M1752" s="13"/>
      <c r="N1752" s="2"/>
    </row>
    <row r="1753" spans="7:14" x14ac:dyDescent="0.35">
      <c r="G1753" s="4"/>
      <c r="H1753" s="9"/>
      <c r="I1753" s="10"/>
      <c r="J1753" s="11"/>
      <c r="K1753" s="12"/>
      <c r="L1753" s="12"/>
      <c r="M1753" s="13"/>
      <c r="N1753" s="2"/>
    </row>
    <row r="1754" spans="7:14" x14ac:dyDescent="0.35">
      <c r="G1754" s="4"/>
      <c r="H1754" s="9"/>
      <c r="I1754" s="10"/>
      <c r="J1754" s="11"/>
      <c r="K1754" s="12"/>
      <c r="L1754" s="12"/>
      <c r="M1754" s="13"/>
      <c r="N1754" s="2"/>
    </row>
    <row r="1755" spans="7:14" x14ac:dyDescent="0.35">
      <c r="G1755" s="4"/>
      <c r="H1755" s="9"/>
      <c r="I1755" s="10"/>
      <c r="J1755" s="11"/>
      <c r="K1755" s="12"/>
      <c r="L1755" s="12"/>
      <c r="M1755" s="13"/>
      <c r="N1755" s="2"/>
    </row>
    <row r="1756" spans="7:14" x14ac:dyDescent="0.35">
      <c r="G1756" s="4"/>
      <c r="H1756" s="9"/>
      <c r="I1756" s="10"/>
      <c r="J1756" s="11"/>
      <c r="K1756" s="12"/>
      <c r="L1756" s="12"/>
      <c r="M1756" s="13"/>
      <c r="N1756" s="2"/>
    </row>
    <row r="1757" spans="7:14" x14ac:dyDescent="0.35">
      <c r="G1757" s="4"/>
      <c r="H1757" s="9"/>
      <c r="I1757" s="10"/>
      <c r="J1757" s="11"/>
      <c r="K1757" s="12"/>
      <c r="L1757" s="12"/>
      <c r="M1757" s="13"/>
      <c r="N1757" s="2"/>
    </row>
    <row r="1758" spans="7:14" x14ac:dyDescent="0.35">
      <c r="G1758" s="4"/>
      <c r="H1758" s="9"/>
      <c r="I1758" s="10"/>
      <c r="J1758" s="11"/>
      <c r="K1758" s="12"/>
      <c r="L1758" s="12"/>
      <c r="M1758" s="13"/>
      <c r="N1758" s="2"/>
    </row>
    <row r="1759" spans="7:14" x14ac:dyDescent="0.35">
      <c r="G1759" s="4"/>
      <c r="H1759" s="9"/>
      <c r="I1759" s="10"/>
      <c r="J1759" s="11"/>
      <c r="K1759" s="12"/>
      <c r="L1759" s="12"/>
      <c r="M1759" s="13"/>
      <c r="N1759" s="2"/>
    </row>
    <row r="1760" spans="7:14" x14ac:dyDescent="0.35">
      <c r="G1760" s="4"/>
      <c r="H1760" s="9"/>
      <c r="I1760" s="10"/>
      <c r="J1760" s="11"/>
      <c r="K1760" s="12"/>
      <c r="L1760" s="12"/>
      <c r="M1760" s="13"/>
      <c r="N1760" s="2"/>
    </row>
    <row r="1761" spans="7:14" x14ac:dyDescent="0.35">
      <c r="G1761" s="4"/>
      <c r="H1761" s="9"/>
      <c r="I1761" s="10"/>
      <c r="J1761" s="11"/>
      <c r="K1761" s="12"/>
      <c r="L1761" s="12"/>
      <c r="M1761" s="13"/>
      <c r="N1761" s="2"/>
    </row>
    <row r="1762" spans="7:14" x14ac:dyDescent="0.35">
      <c r="G1762" s="4"/>
      <c r="H1762" s="9"/>
      <c r="I1762" s="10"/>
      <c r="J1762" s="11"/>
      <c r="K1762" s="12"/>
      <c r="L1762" s="12"/>
      <c r="M1762" s="13"/>
      <c r="N1762" s="2"/>
    </row>
    <row r="1763" spans="7:14" x14ac:dyDescent="0.35">
      <c r="G1763" s="4"/>
      <c r="H1763" s="9"/>
      <c r="I1763" s="10"/>
      <c r="J1763" s="11"/>
      <c r="K1763" s="12"/>
      <c r="L1763" s="12"/>
      <c r="M1763" s="13"/>
      <c r="N1763" s="2"/>
    </row>
    <row r="1764" spans="7:14" x14ac:dyDescent="0.35">
      <c r="G1764" s="4"/>
      <c r="H1764" s="9"/>
      <c r="I1764" s="10"/>
      <c r="J1764" s="11"/>
      <c r="K1764" s="12"/>
      <c r="L1764" s="12"/>
      <c r="M1764" s="13"/>
      <c r="N1764" s="2"/>
    </row>
    <row r="1765" spans="7:14" x14ac:dyDescent="0.35">
      <c r="G1765" s="4"/>
      <c r="H1765" s="9"/>
      <c r="I1765" s="10"/>
      <c r="J1765" s="11"/>
      <c r="K1765" s="12"/>
      <c r="L1765" s="12"/>
      <c r="M1765" s="13"/>
      <c r="N1765" s="2"/>
    </row>
    <row r="1766" spans="7:14" x14ac:dyDescent="0.35">
      <c r="G1766" s="4"/>
      <c r="H1766" s="9"/>
      <c r="I1766" s="10"/>
      <c r="J1766" s="11"/>
      <c r="K1766" s="12"/>
      <c r="L1766" s="12"/>
      <c r="M1766" s="13"/>
      <c r="N1766" s="2"/>
    </row>
    <row r="1767" spans="7:14" x14ac:dyDescent="0.35">
      <c r="G1767" s="4"/>
      <c r="H1767" s="9"/>
      <c r="I1767" s="10"/>
      <c r="J1767" s="11"/>
      <c r="K1767" s="12"/>
      <c r="L1767" s="12"/>
      <c r="M1767" s="13"/>
      <c r="N1767" s="2"/>
    </row>
    <row r="1768" spans="7:14" x14ac:dyDescent="0.35">
      <c r="G1768" s="4"/>
      <c r="H1768" s="9"/>
      <c r="I1768" s="10"/>
      <c r="J1768" s="11"/>
      <c r="K1768" s="12"/>
      <c r="L1768" s="12"/>
      <c r="M1768" s="13"/>
      <c r="N1768" s="2"/>
    </row>
    <row r="1769" spans="7:14" x14ac:dyDescent="0.35">
      <c r="G1769" s="4"/>
      <c r="H1769" s="9"/>
      <c r="I1769" s="10"/>
      <c r="J1769" s="11"/>
      <c r="K1769" s="12"/>
      <c r="L1769" s="12"/>
      <c r="M1769" s="13"/>
      <c r="N1769" s="2"/>
    </row>
    <row r="1770" spans="7:14" x14ac:dyDescent="0.35">
      <c r="G1770" s="4"/>
      <c r="H1770" s="9"/>
      <c r="I1770" s="10"/>
      <c r="J1770" s="11"/>
      <c r="K1770" s="12"/>
      <c r="L1770" s="12"/>
      <c r="M1770" s="13"/>
      <c r="N1770" s="2"/>
    </row>
    <row r="1771" spans="7:14" x14ac:dyDescent="0.35">
      <c r="G1771" s="4"/>
      <c r="H1771" s="9"/>
      <c r="I1771" s="10"/>
      <c r="J1771" s="11"/>
      <c r="K1771" s="12"/>
      <c r="L1771" s="12"/>
      <c r="M1771" s="13"/>
      <c r="N1771" s="2"/>
    </row>
    <row r="1772" spans="7:14" x14ac:dyDescent="0.35">
      <c r="G1772" s="4"/>
      <c r="H1772" s="9"/>
      <c r="I1772" s="10"/>
      <c r="J1772" s="11"/>
      <c r="K1772" s="12"/>
      <c r="L1772" s="12"/>
      <c r="M1772" s="13"/>
      <c r="N1772" s="2"/>
    </row>
    <row r="1773" spans="7:14" x14ac:dyDescent="0.35">
      <c r="G1773" s="4"/>
      <c r="H1773" s="9"/>
      <c r="I1773" s="10"/>
      <c r="J1773" s="11"/>
      <c r="K1773" s="12"/>
      <c r="L1773" s="12"/>
      <c r="M1773" s="13"/>
      <c r="N1773" s="2"/>
    </row>
    <row r="1774" spans="7:14" x14ac:dyDescent="0.35">
      <c r="G1774" s="4"/>
      <c r="H1774" s="9"/>
      <c r="I1774" s="10"/>
      <c r="J1774" s="11"/>
      <c r="K1774" s="12"/>
      <c r="L1774" s="12"/>
      <c r="M1774" s="13"/>
      <c r="N1774" s="2"/>
    </row>
    <row r="1775" spans="7:14" x14ac:dyDescent="0.35">
      <c r="G1775" s="4"/>
      <c r="H1775" s="9"/>
      <c r="I1775" s="10"/>
      <c r="J1775" s="11"/>
      <c r="K1775" s="12"/>
      <c r="L1775" s="12"/>
      <c r="M1775" s="13"/>
      <c r="N1775" s="2"/>
    </row>
    <row r="1776" spans="7:14" x14ac:dyDescent="0.35">
      <c r="G1776" s="4"/>
      <c r="H1776" s="9"/>
      <c r="I1776" s="10"/>
      <c r="J1776" s="11"/>
      <c r="K1776" s="12"/>
      <c r="L1776" s="12"/>
      <c r="M1776" s="13"/>
      <c r="N1776" s="2"/>
    </row>
    <row r="1777" spans="7:14" x14ac:dyDescent="0.35">
      <c r="G1777" s="4"/>
      <c r="H1777" s="9"/>
      <c r="I1777" s="10"/>
      <c r="J1777" s="11"/>
      <c r="K1777" s="12"/>
      <c r="L1777" s="12"/>
      <c r="M1777" s="13"/>
      <c r="N1777" s="2"/>
    </row>
    <row r="1778" spans="7:14" x14ac:dyDescent="0.35">
      <c r="G1778" s="4"/>
      <c r="H1778" s="9"/>
      <c r="I1778" s="10"/>
      <c r="J1778" s="11"/>
      <c r="K1778" s="12"/>
      <c r="L1778" s="12"/>
      <c r="M1778" s="13"/>
      <c r="N1778" s="2"/>
    </row>
    <row r="1779" spans="7:14" x14ac:dyDescent="0.35">
      <c r="G1779" s="4"/>
      <c r="H1779" s="9"/>
      <c r="I1779" s="10"/>
      <c r="J1779" s="11"/>
      <c r="K1779" s="12"/>
      <c r="L1779" s="12"/>
      <c r="M1779" s="13"/>
      <c r="N1779" s="2"/>
    </row>
    <row r="1780" spans="7:14" x14ac:dyDescent="0.35">
      <c r="G1780" s="4"/>
      <c r="H1780" s="9"/>
      <c r="I1780" s="10"/>
      <c r="J1780" s="11"/>
      <c r="K1780" s="12"/>
      <c r="L1780" s="12"/>
      <c r="M1780" s="13"/>
      <c r="N1780" s="2"/>
    </row>
    <row r="1781" spans="7:14" x14ac:dyDescent="0.35">
      <c r="G1781" s="4"/>
      <c r="H1781" s="9"/>
      <c r="I1781" s="10"/>
      <c r="J1781" s="11"/>
      <c r="K1781" s="12"/>
      <c r="L1781" s="12"/>
      <c r="M1781" s="13"/>
      <c r="N1781" s="2"/>
    </row>
    <row r="1782" spans="7:14" x14ac:dyDescent="0.35">
      <c r="G1782" s="4"/>
      <c r="H1782" s="9"/>
      <c r="I1782" s="10"/>
      <c r="J1782" s="11"/>
      <c r="K1782" s="12"/>
      <c r="L1782" s="12"/>
      <c r="M1782" s="13"/>
      <c r="N1782" s="2"/>
    </row>
    <row r="1783" spans="7:14" x14ac:dyDescent="0.35">
      <c r="G1783" s="4"/>
      <c r="H1783" s="9"/>
      <c r="I1783" s="10"/>
      <c r="J1783" s="11"/>
      <c r="K1783" s="12"/>
      <c r="L1783" s="12"/>
      <c r="M1783" s="13"/>
      <c r="N1783" s="2"/>
    </row>
    <row r="1784" spans="7:14" x14ac:dyDescent="0.35">
      <c r="G1784" s="4"/>
      <c r="H1784" s="9"/>
      <c r="I1784" s="10"/>
      <c r="J1784" s="11"/>
      <c r="K1784" s="12"/>
      <c r="L1784" s="12"/>
      <c r="M1784" s="13"/>
      <c r="N1784" s="2"/>
    </row>
    <row r="1785" spans="7:14" x14ac:dyDescent="0.35">
      <c r="G1785" s="4"/>
      <c r="H1785" s="9"/>
      <c r="I1785" s="10"/>
      <c r="J1785" s="11"/>
      <c r="K1785" s="12"/>
      <c r="L1785" s="12"/>
      <c r="M1785" s="13"/>
      <c r="N1785" s="2"/>
    </row>
    <row r="1786" spans="7:14" x14ac:dyDescent="0.35">
      <c r="G1786" s="4"/>
      <c r="H1786" s="9"/>
      <c r="I1786" s="10"/>
      <c r="J1786" s="11"/>
      <c r="K1786" s="12"/>
      <c r="L1786" s="12"/>
      <c r="M1786" s="13"/>
      <c r="N1786" s="2"/>
    </row>
    <row r="1787" spans="7:14" x14ac:dyDescent="0.35">
      <c r="G1787" s="4"/>
      <c r="H1787" s="9"/>
      <c r="I1787" s="10"/>
      <c r="J1787" s="11"/>
      <c r="K1787" s="12"/>
      <c r="L1787" s="12"/>
      <c r="M1787" s="13"/>
      <c r="N1787" s="2"/>
    </row>
    <row r="1788" spans="7:14" x14ac:dyDescent="0.35">
      <c r="G1788" s="4"/>
      <c r="H1788" s="9"/>
      <c r="I1788" s="10"/>
      <c r="J1788" s="11"/>
      <c r="K1788" s="12"/>
      <c r="L1788" s="12"/>
      <c r="M1788" s="13"/>
      <c r="N1788" s="2"/>
    </row>
    <row r="1789" spans="7:14" x14ac:dyDescent="0.35">
      <c r="G1789" s="4"/>
      <c r="H1789" s="9"/>
      <c r="I1789" s="10"/>
      <c r="J1789" s="11"/>
      <c r="K1789" s="12"/>
      <c r="L1789" s="12"/>
      <c r="M1789" s="13"/>
      <c r="N1789" s="2"/>
    </row>
    <row r="1790" spans="7:14" x14ac:dyDescent="0.35">
      <c r="G1790" s="4"/>
      <c r="H1790" s="9"/>
      <c r="I1790" s="10"/>
      <c r="J1790" s="11"/>
      <c r="K1790" s="12"/>
      <c r="L1790" s="12"/>
      <c r="M1790" s="13"/>
      <c r="N1790" s="2"/>
    </row>
    <row r="1791" spans="7:14" x14ac:dyDescent="0.35">
      <c r="G1791" s="4"/>
      <c r="H1791" s="9"/>
      <c r="I1791" s="10"/>
      <c r="J1791" s="11"/>
      <c r="K1791" s="12"/>
      <c r="L1791" s="12"/>
      <c r="M1791" s="13"/>
      <c r="N1791" s="2"/>
    </row>
    <row r="1792" spans="7:14" x14ac:dyDescent="0.35">
      <c r="G1792" s="4"/>
      <c r="H1792" s="9"/>
      <c r="I1792" s="10"/>
      <c r="J1792" s="11"/>
      <c r="K1792" s="12"/>
      <c r="L1792" s="12"/>
      <c r="M1792" s="13"/>
      <c r="N1792" s="2"/>
    </row>
    <row r="1793" spans="7:14" x14ac:dyDescent="0.35">
      <c r="G1793" s="4"/>
      <c r="H1793" s="9"/>
      <c r="I1793" s="10"/>
      <c r="J1793" s="11"/>
      <c r="K1793" s="12"/>
      <c r="L1793" s="12"/>
      <c r="M1793" s="13"/>
      <c r="N1793" s="2"/>
    </row>
    <row r="1794" spans="7:14" x14ac:dyDescent="0.35">
      <c r="G1794" s="4"/>
      <c r="H1794" s="9"/>
      <c r="I1794" s="10"/>
      <c r="J1794" s="11"/>
      <c r="K1794" s="12"/>
      <c r="L1794" s="12"/>
      <c r="M1794" s="13"/>
      <c r="N1794" s="2"/>
    </row>
    <row r="1795" spans="7:14" x14ac:dyDescent="0.35">
      <c r="G1795" s="4"/>
      <c r="H1795" s="9"/>
      <c r="I1795" s="10"/>
      <c r="J1795" s="11"/>
      <c r="K1795" s="12"/>
      <c r="L1795" s="12"/>
      <c r="M1795" s="13"/>
      <c r="N1795" s="2"/>
    </row>
    <row r="1796" spans="7:14" x14ac:dyDescent="0.35">
      <c r="G1796" s="4"/>
      <c r="H1796" s="9"/>
      <c r="I1796" s="10"/>
      <c r="J1796" s="11"/>
      <c r="K1796" s="12"/>
      <c r="L1796" s="12"/>
      <c r="M1796" s="13"/>
      <c r="N1796" s="2"/>
    </row>
    <row r="1797" spans="7:14" x14ac:dyDescent="0.35">
      <c r="G1797" s="4"/>
      <c r="H1797" s="9"/>
      <c r="I1797" s="10"/>
      <c r="J1797" s="11"/>
      <c r="K1797" s="12"/>
      <c r="L1797" s="12"/>
      <c r="M1797" s="13"/>
      <c r="N1797" s="2"/>
    </row>
    <row r="1798" spans="7:14" x14ac:dyDescent="0.35">
      <c r="G1798" s="4"/>
      <c r="H1798" s="9"/>
      <c r="I1798" s="10"/>
      <c r="J1798" s="11"/>
      <c r="K1798" s="12"/>
      <c r="L1798" s="12"/>
      <c r="M1798" s="13"/>
      <c r="N1798" s="2"/>
    </row>
    <row r="1799" spans="7:14" x14ac:dyDescent="0.35">
      <c r="G1799" s="4"/>
      <c r="H1799" s="9"/>
      <c r="I1799" s="10"/>
      <c r="J1799" s="11"/>
      <c r="K1799" s="12"/>
      <c r="L1799" s="12"/>
      <c r="M1799" s="13"/>
      <c r="N1799" s="2"/>
    </row>
    <row r="1800" spans="7:14" x14ac:dyDescent="0.35">
      <c r="G1800" s="4"/>
      <c r="H1800" s="9"/>
      <c r="I1800" s="10"/>
      <c r="J1800" s="11"/>
      <c r="K1800" s="12"/>
      <c r="L1800" s="12"/>
      <c r="M1800" s="13"/>
      <c r="N1800" s="2"/>
    </row>
    <row r="1801" spans="7:14" x14ac:dyDescent="0.35">
      <c r="G1801" s="4"/>
      <c r="H1801" s="9"/>
      <c r="I1801" s="10"/>
      <c r="J1801" s="11"/>
      <c r="K1801" s="12"/>
      <c r="L1801" s="12"/>
      <c r="M1801" s="13"/>
      <c r="N1801" s="2"/>
    </row>
    <row r="1802" spans="7:14" x14ac:dyDescent="0.35">
      <c r="G1802" s="4"/>
      <c r="H1802" s="9"/>
      <c r="I1802" s="10"/>
      <c r="J1802" s="11"/>
      <c r="K1802" s="12"/>
      <c r="L1802" s="12"/>
      <c r="M1802" s="13"/>
      <c r="N1802" s="2"/>
    </row>
    <row r="1803" spans="7:14" x14ac:dyDescent="0.35">
      <c r="G1803" s="4"/>
      <c r="H1803" s="9"/>
      <c r="I1803" s="10"/>
      <c r="J1803" s="11"/>
      <c r="K1803" s="12"/>
      <c r="L1803" s="12"/>
      <c r="M1803" s="13"/>
      <c r="N1803" s="2"/>
    </row>
    <row r="1804" spans="7:14" x14ac:dyDescent="0.35">
      <c r="G1804" s="4"/>
      <c r="H1804" s="9"/>
      <c r="I1804" s="10"/>
      <c r="J1804" s="11"/>
      <c r="K1804" s="12"/>
      <c r="L1804" s="12"/>
      <c r="M1804" s="13"/>
      <c r="N1804" s="2"/>
    </row>
    <row r="1805" spans="7:14" x14ac:dyDescent="0.35">
      <c r="G1805" s="4"/>
      <c r="H1805" s="9"/>
      <c r="I1805" s="10"/>
      <c r="J1805" s="11"/>
      <c r="K1805" s="12"/>
      <c r="L1805" s="12"/>
      <c r="M1805" s="13"/>
      <c r="N1805" s="2"/>
    </row>
    <row r="1806" spans="7:14" x14ac:dyDescent="0.35">
      <c r="G1806" s="4"/>
      <c r="H1806" s="9"/>
      <c r="I1806" s="10"/>
      <c r="J1806" s="11"/>
      <c r="K1806" s="12"/>
      <c r="L1806" s="12"/>
      <c r="M1806" s="13"/>
      <c r="N1806" s="2"/>
    </row>
    <row r="1807" spans="7:14" x14ac:dyDescent="0.35">
      <c r="G1807" s="4"/>
      <c r="H1807" s="9"/>
      <c r="I1807" s="10"/>
      <c r="J1807" s="11"/>
      <c r="K1807" s="12"/>
      <c r="L1807" s="12"/>
      <c r="M1807" s="13"/>
      <c r="N1807" s="2"/>
    </row>
    <row r="1808" spans="7:14" x14ac:dyDescent="0.35">
      <c r="G1808" s="4"/>
      <c r="H1808" s="9"/>
      <c r="I1808" s="10"/>
      <c r="J1808" s="11"/>
      <c r="K1808" s="12"/>
      <c r="L1808" s="12"/>
      <c r="M1808" s="13"/>
      <c r="N1808" s="2"/>
    </row>
    <row r="1809" spans="7:14" x14ac:dyDescent="0.35">
      <c r="G1809" s="4"/>
      <c r="H1809" s="9"/>
      <c r="I1809" s="10"/>
      <c r="J1809" s="11"/>
      <c r="K1809" s="12"/>
      <c r="L1809" s="12"/>
      <c r="M1809" s="13"/>
      <c r="N1809" s="2"/>
    </row>
    <row r="1810" spans="7:14" x14ac:dyDescent="0.35">
      <c r="G1810" s="4"/>
      <c r="H1810" s="9"/>
      <c r="I1810" s="10"/>
      <c r="J1810" s="11"/>
      <c r="K1810" s="12"/>
      <c r="L1810" s="12"/>
      <c r="M1810" s="13"/>
      <c r="N1810" s="2"/>
    </row>
    <row r="1811" spans="7:14" x14ac:dyDescent="0.35">
      <c r="G1811" s="4"/>
      <c r="H1811" s="9"/>
      <c r="I1811" s="10"/>
      <c r="J1811" s="11"/>
      <c r="K1811" s="12"/>
      <c r="L1811" s="12"/>
      <c r="M1811" s="13"/>
      <c r="N1811" s="2"/>
    </row>
    <row r="1812" spans="7:14" x14ac:dyDescent="0.35">
      <c r="G1812" s="4"/>
      <c r="H1812" s="9"/>
      <c r="I1812" s="10"/>
      <c r="J1812" s="11"/>
      <c r="K1812" s="12"/>
      <c r="L1812" s="12"/>
      <c r="M1812" s="13"/>
      <c r="N1812" s="2"/>
    </row>
    <row r="1813" spans="7:14" x14ac:dyDescent="0.35">
      <c r="G1813" s="4"/>
      <c r="H1813" s="9"/>
      <c r="I1813" s="10"/>
      <c r="J1813" s="11"/>
      <c r="K1813" s="12"/>
      <c r="L1813" s="12"/>
      <c r="M1813" s="13"/>
      <c r="N1813" s="2"/>
    </row>
    <row r="1814" spans="7:14" x14ac:dyDescent="0.35">
      <c r="G1814" s="4"/>
      <c r="H1814" s="9"/>
      <c r="I1814" s="10"/>
      <c r="J1814" s="11"/>
      <c r="K1814" s="12"/>
      <c r="L1814" s="12"/>
      <c r="M1814" s="13"/>
      <c r="N1814" s="2"/>
    </row>
    <row r="1815" spans="7:14" x14ac:dyDescent="0.35">
      <c r="G1815" s="4"/>
      <c r="H1815" s="9"/>
      <c r="I1815" s="10"/>
      <c r="J1815" s="11"/>
      <c r="K1815" s="12"/>
      <c r="L1815" s="12"/>
      <c r="M1815" s="13"/>
      <c r="N1815" s="2"/>
    </row>
    <row r="1816" spans="7:14" x14ac:dyDescent="0.35">
      <c r="G1816" s="4"/>
      <c r="H1816" s="9"/>
      <c r="I1816" s="10"/>
      <c r="J1816" s="11"/>
      <c r="K1816" s="12"/>
      <c r="L1816" s="12"/>
      <c r="M1816" s="13"/>
      <c r="N1816" s="2"/>
    </row>
    <row r="1817" spans="7:14" x14ac:dyDescent="0.35">
      <c r="G1817" s="4"/>
      <c r="H1817" s="9"/>
      <c r="I1817" s="10"/>
      <c r="J1817" s="11"/>
      <c r="K1817" s="12"/>
      <c r="L1817" s="12"/>
      <c r="M1817" s="13"/>
      <c r="N1817" s="2"/>
    </row>
    <row r="1818" spans="7:14" x14ac:dyDescent="0.35">
      <c r="G1818" s="4"/>
      <c r="H1818" s="9"/>
      <c r="I1818" s="10"/>
      <c r="J1818" s="11"/>
      <c r="K1818" s="12"/>
      <c r="L1818" s="12"/>
      <c r="M1818" s="13"/>
      <c r="N1818" s="2"/>
    </row>
    <row r="1819" spans="7:14" x14ac:dyDescent="0.35">
      <c r="G1819" s="4"/>
      <c r="H1819" s="9"/>
      <c r="I1819" s="10"/>
      <c r="J1819" s="11"/>
      <c r="K1819" s="12"/>
      <c r="L1819" s="12"/>
      <c r="M1819" s="13"/>
      <c r="N1819" s="2"/>
    </row>
    <row r="1820" spans="7:14" x14ac:dyDescent="0.35">
      <c r="G1820" s="4"/>
      <c r="H1820" s="9"/>
      <c r="I1820" s="10"/>
      <c r="J1820" s="11"/>
      <c r="K1820" s="12"/>
      <c r="L1820" s="12"/>
      <c r="M1820" s="13"/>
      <c r="N1820" s="2"/>
    </row>
    <row r="1821" spans="7:14" x14ac:dyDescent="0.35">
      <c r="G1821" s="4"/>
      <c r="H1821" s="9"/>
      <c r="I1821" s="10"/>
      <c r="J1821" s="11"/>
      <c r="K1821" s="12"/>
      <c r="L1821" s="12"/>
      <c r="M1821" s="13"/>
      <c r="N1821" s="2"/>
    </row>
    <row r="1822" spans="7:14" x14ac:dyDescent="0.35">
      <c r="G1822" s="4"/>
      <c r="H1822" s="9"/>
      <c r="I1822" s="10"/>
      <c r="J1822" s="11"/>
      <c r="K1822" s="12"/>
      <c r="L1822" s="12"/>
      <c r="M1822" s="13"/>
      <c r="N1822" s="2"/>
    </row>
    <row r="1823" spans="7:14" x14ac:dyDescent="0.35">
      <c r="G1823" s="4"/>
      <c r="H1823" s="9"/>
      <c r="I1823" s="10"/>
      <c r="J1823" s="11"/>
      <c r="K1823" s="12"/>
      <c r="L1823" s="12"/>
      <c r="M1823" s="13"/>
      <c r="N1823" s="2"/>
    </row>
    <row r="1824" spans="7:14" x14ac:dyDescent="0.35">
      <c r="G1824" s="4"/>
      <c r="H1824" s="9"/>
      <c r="I1824" s="10"/>
      <c r="J1824" s="11"/>
      <c r="K1824" s="12"/>
      <c r="L1824" s="12"/>
      <c r="M1824" s="13"/>
      <c r="N1824" s="2"/>
    </row>
    <row r="1825" spans="7:14" x14ac:dyDescent="0.35">
      <c r="G1825" s="4"/>
      <c r="H1825" s="9"/>
      <c r="I1825" s="10"/>
      <c r="J1825" s="11"/>
      <c r="K1825" s="12"/>
      <c r="L1825" s="12"/>
      <c r="M1825" s="13"/>
      <c r="N1825" s="2"/>
    </row>
    <row r="1826" spans="7:14" x14ac:dyDescent="0.35">
      <c r="G1826" s="4"/>
      <c r="H1826" s="9"/>
      <c r="I1826" s="10"/>
      <c r="J1826" s="11"/>
      <c r="K1826" s="12"/>
      <c r="L1826" s="12"/>
      <c r="M1826" s="13"/>
      <c r="N1826" s="2"/>
    </row>
    <row r="1827" spans="7:14" x14ac:dyDescent="0.35">
      <c r="G1827" s="4"/>
      <c r="H1827" s="9"/>
      <c r="I1827" s="10"/>
      <c r="J1827" s="11"/>
      <c r="K1827" s="12"/>
      <c r="L1827" s="12"/>
      <c r="M1827" s="13"/>
      <c r="N1827" s="2"/>
    </row>
    <row r="1828" spans="7:14" x14ac:dyDescent="0.35">
      <c r="G1828" s="4"/>
      <c r="H1828" s="9"/>
      <c r="I1828" s="10"/>
      <c r="J1828" s="11"/>
      <c r="K1828" s="12"/>
      <c r="L1828" s="12"/>
      <c r="M1828" s="13"/>
      <c r="N1828" s="2"/>
    </row>
    <row r="1829" spans="7:14" x14ac:dyDescent="0.35">
      <c r="G1829" s="4"/>
      <c r="H1829" s="9"/>
      <c r="I1829" s="10"/>
      <c r="J1829" s="11"/>
      <c r="K1829" s="12"/>
      <c r="L1829" s="12"/>
      <c r="M1829" s="13"/>
      <c r="N1829" s="2"/>
    </row>
    <row r="1830" spans="7:14" x14ac:dyDescent="0.35">
      <c r="G1830" s="4"/>
      <c r="H1830" s="9"/>
      <c r="I1830" s="10"/>
      <c r="J1830" s="11"/>
      <c r="K1830" s="12"/>
      <c r="L1830" s="12"/>
      <c r="M1830" s="13"/>
      <c r="N1830" s="2"/>
    </row>
    <row r="1831" spans="7:14" x14ac:dyDescent="0.35">
      <c r="G1831" s="4"/>
      <c r="H1831" s="9"/>
      <c r="I1831" s="10"/>
      <c r="J1831" s="11"/>
      <c r="K1831" s="12"/>
      <c r="L1831" s="12"/>
      <c r="M1831" s="13"/>
      <c r="N1831" s="2"/>
    </row>
    <row r="1832" spans="7:14" x14ac:dyDescent="0.35">
      <c r="G1832" s="4"/>
      <c r="H1832" s="9"/>
      <c r="I1832" s="10"/>
      <c r="J1832" s="11"/>
      <c r="K1832" s="12"/>
      <c r="L1832" s="12"/>
      <c r="M1832" s="13"/>
      <c r="N1832" s="2"/>
    </row>
    <row r="1833" spans="7:14" x14ac:dyDescent="0.35">
      <c r="G1833" s="4"/>
      <c r="H1833" s="9"/>
      <c r="I1833" s="10"/>
      <c r="J1833" s="11"/>
      <c r="K1833" s="12"/>
      <c r="L1833" s="12"/>
      <c r="M1833" s="13"/>
      <c r="N1833" s="2"/>
    </row>
    <row r="1834" spans="7:14" x14ac:dyDescent="0.35">
      <c r="G1834" s="4"/>
      <c r="H1834" s="9"/>
      <c r="I1834" s="10"/>
      <c r="J1834" s="11"/>
      <c r="K1834" s="12"/>
      <c r="L1834" s="12"/>
      <c r="M1834" s="13"/>
      <c r="N1834" s="2"/>
    </row>
    <row r="1835" spans="7:14" x14ac:dyDescent="0.35">
      <c r="G1835" s="4"/>
      <c r="H1835" s="9"/>
      <c r="I1835" s="10"/>
      <c r="J1835" s="11"/>
      <c r="K1835" s="12"/>
      <c r="L1835" s="12"/>
      <c r="M1835" s="13"/>
      <c r="N1835" s="2"/>
    </row>
    <row r="1836" spans="7:14" x14ac:dyDescent="0.35">
      <c r="G1836" s="4"/>
      <c r="H1836" s="9"/>
      <c r="I1836" s="10"/>
      <c r="J1836" s="11"/>
      <c r="K1836" s="12"/>
      <c r="L1836" s="12"/>
      <c r="M1836" s="13"/>
      <c r="N1836" s="2"/>
    </row>
    <row r="1837" spans="7:14" x14ac:dyDescent="0.35">
      <c r="G1837" s="4"/>
      <c r="H1837" s="9"/>
      <c r="I1837" s="10"/>
      <c r="J1837" s="11"/>
      <c r="K1837" s="12"/>
      <c r="L1837" s="12"/>
      <c r="M1837" s="13"/>
      <c r="N1837" s="2"/>
    </row>
    <row r="1838" spans="7:14" x14ac:dyDescent="0.35">
      <c r="G1838" s="4"/>
      <c r="H1838" s="9"/>
      <c r="I1838" s="10"/>
      <c r="J1838" s="11"/>
      <c r="K1838" s="12"/>
      <c r="L1838" s="12"/>
      <c r="M1838" s="13"/>
      <c r="N1838" s="2"/>
    </row>
    <row r="1839" spans="7:14" x14ac:dyDescent="0.35">
      <c r="G1839" s="4"/>
      <c r="H1839" s="9"/>
      <c r="I1839" s="10"/>
      <c r="J1839" s="11"/>
      <c r="K1839" s="12"/>
      <c r="L1839" s="12"/>
      <c r="M1839" s="13"/>
      <c r="N1839" s="2"/>
    </row>
    <row r="1840" spans="7:14" x14ac:dyDescent="0.35">
      <c r="G1840" s="4"/>
      <c r="H1840" s="9"/>
      <c r="I1840" s="10"/>
      <c r="J1840" s="11"/>
      <c r="K1840" s="12"/>
      <c r="L1840" s="12"/>
      <c r="M1840" s="13"/>
      <c r="N1840" s="2"/>
    </row>
    <row r="1841" spans="7:14" x14ac:dyDescent="0.35">
      <c r="G1841" s="4"/>
      <c r="H1841" s="9"/>
      <c r="I1841" s="10"/>
      <c r="J1841" s="11"/>
      <c r="K1841" s="12"/>
      <c r="L1841" s="12"/>
      <c r="M1841" s="13"/>
      <c r="N1841" s="2"/>
    </row>
    <row r="1842" spans="7:14" x14ac:dyDescent="0.35">
      <c r="G1842" s="4"/>
      <c r="H1842" s="9"/>
      <c r="I1842" s="10"/>
      <c r="J1842" s="11"/>
      <c r="K1842" s="12"/>
      <c r="L1842" s="12"/>
      <c r="M1842" s="13"/>
      <c r="N1842" s="2"/>
    </row>
    <row r="1843" spans="7:14" x14ac:dyDescent="0.35">
      <c r="G1843" s="4"/>
      <c r="H1843" s="9"/>
      <c r="I1843" s="10"/>
      <c r="J1843" s="11"/>
      <c r="K1843" s="12"/>
      <c r="L1843" s="12"/>
      <c r="M1843" s="13"/>
      <c r="N1843" s="2"/>
    </row>
    <row r="1844" spans="7:14" x14ac:dyDescent="0.35">
      <c r="G1844" s="4"/>
      <c r="H1844" s="9"/>
      <c r="I1844" s="10"/>
      <c r="J1844" s="11"/>
      <c r="K1844" s="12"/>
      <c r="L1844" s="12"/>
      <c r="M1844" s="13"/>
      <c r="N1844" s="2"/>
    </row>
    <row r="1845" spans="7:14" x14ac:dyDescent="0.35">
      <c r="G1845" s="4"/>
      <c r="H1845" s="9"/>
      <c r="I1845" s="10"/>
      <c r="J1845" s="11"/>
      <c r="K1845" s="12"/>
      <c r="L1845" s="12"/>
      <c r="M1845" s="13"/>
      <c r="N1845" s="2"/>
    </row>
    <row r="1846" spans="7:14" x14ac:dyDescent="0.35">
      <c r="G1846" s="4"/>
      <c r="H1846" s="9"/>
      <c r="I1846" s="10"/>
      <c r="J1846" s="11"/>
      <c r="K1846" s="12"/>
      <c r="L1846" s="12"/>
      <c r="M1846" s="13"/>
      <c r="N1846" s="2"/>
    </row>
    <row r="1847" spans="7:14" x14ac:dyDescent="0.35">
      <c r="G1847" s="4"/>
      <c r="H1847" s="9"/>
      <c r="I1847" s="10"/>
      <c r="J1847" s="11"/>
      <c r="K1847" s="12"/>
      <c r="L1847" s="12"/>
      <c r="M1847" s="13"/>
      <c r="N1847" s="2"/>
    </row>
    <row r="1848" spans="7:14" x14ac:dyDescent="0.35">
      <c r="G1848" s="4"/>
      <c r="H1848" s="9"/>
      <c r="I1848" s="10"/>
      <c r="J1848" s="11"/>
      <c r="K1848" s="12"/>
      <c r="L1848" s="12"/>
      <c r="M1848" s="13"/>
      <c r="N1848" s="2"/>
    </row>
    <row r="1849" spans="7:14" x14ac:dyDescent="0.35">
      <c r="G1849" s="4"/>
      <c r="H1849" s="9"/>
      <c r="I1849" s="10"/>
      <c r="J1849" s="11"/>
      <c r="K1849" s="12"/>
      <c r="L1849" s="12"/>
      <c r="M1849" s="13"/>
      <c r="N1849" s="2"/>
    </row>
    <row r="1850" spans="7:14" x14ac:dyDescent="0.35">
      <c r="G1850" s="4"/>
      <c r="H1850" s="9"/>
      <c r="I1850" s="10"/>
      <c r="J1850" s="11"/>
      <c r="K1850" s="12"/>
      <c r="L1850" s="12"/>
      <c r="M1850" s="13"/>
      <c r="N1850" s="2"/>
    </row>
    <row r="1851" spans="7:14" x14ac:dyDescent="0.35">
      <c r="G1851" s="4"/>
      <c r="H1851" s="9"/>
      <c r="I1851" s="10"/>
      <c r="J1851" s="11"/>
      <c r="K1851" s="12"/>
      <c r="L1851" s="12"/>
      <c r="M1851" s="13"/>
      <c r="N1851" s="2"/>
    </row>
    <row r="1852" spans="7:14" x14ac:dyDescent="0.35">
      <c r="G1852" s="4"/>
      <c r="H1852" s="9"/>
      <c r="I1852" s="10"/>
      <c r="J1852" s="11"/>
      <c r="K1852" s="12"/>
      <c r="L1852" s="12"/>
      <c r="M1852" s="13"/>
      <c r="N1852" s="2"/>
    </row>
    <row r="1853" spans="7:14" x14ac:dyDescent="0.35">
      <c r="G1853" s="4"/>
      <c r="H1853" s="9"/>
      <c r="I1853" s="10"/>
      <c r="J1853" s="11"/>
      <c r="K1853" s="12"/>
      <c r="L1853" s="12"/>
      <c r="M1853" s="13"/>
      <c r="N1853" s="2"/>
    </row>
    <row r="1854" spans="7:14" x14ac:dyDescent="0.35">
      <c r="G1854" s="4"/>
      <c r="H1854" s="9"/>
      <c r="I1854" s="10"/>
      <c r="J1854" s="11"/>
      <c r="K1854" s="12"/>
      <c r="L1854" s="12"/>
      <c r="M1854" s="13"/>
      <c r="N1854" s="2"/>
    </row>
    <row r="1855" spans="7:14" x14ac:dyDescent="0.35">
      <c r="G1855" s="4"/>
      <c r="H1855" s="9"/>
      <c r="I1855" s="10"/>
      <c r="J1855" s="11"/>
      <c r="K1855" s="12"/>
      <c r="L1855" s="12"/>
      <c r="M1855" s="13"/>
      <c r="N1855" s="2"/>
    </row>
    <row r="1856" spans="7:14" x14ac:dyDescent="0.35">
      <c r="G1856" s="4"/>
      <c r="H1856" s="9"/>
      <c r="I1856" s="10"/>
      <c r="J1856" s="11"/>
      <c r="K1856" s="12"/>
      <c r="L1856" s="12"/>
      <c r="M1856" s="13"/>
      <c r="N1856" s="2"/>
    </row>
    <row r="1857" spans="7:14" x14ac:dyDescent="0.35">
      <c r="G1857" s="4"/>
      <c r="H1857" s="9"/>
      <c r="I1857" s="10"/>
      <c r="J1857" s="11"/>
      <c r="K1857" s="12"/>
      <c r="L1857" s="12"/>
      <c r="M1857" s="13"/>
      <c r="N1857" s="2"/>
    </row>
    <row r="1858" spans="7:14" x14ac:dyDescent="0.35">
      <c r="G1858" s="4"/>
      <c r="H1858" s="9"/>
      <c r="I1858" s="10"/>
      <c r="J1858" s="11"/>
      <c r="K1858" s="12"/>
      <c r="L1858" s="12"/>
      <c r="M1858" s="13"/>
      <c r="N1858" s="2"/>
    </row>
    <row r="1859" spans="7:14" x14ac:dyDescent="0.35">
      <c r="G1859" s="4"/>
      <c r="H1859" s="9"/>
      <c r="I1859" s="10"/>
      <c r="J1859" s="11"/>
      <c r="K1859" s="12"/>
      <c r="L1859" s="12"/>
      <c r="M1859" s="13"/>
      <c r="N1859" s="2"/>
    </row>
    <row r="1860" spans="7:14" x14ac:dyDescent="0.35">
      <c r="G1860" s="4"/>
      <c r="H1860" s="9"/>
      <c r="I1860" s="10"/>
      <c r="J1860" s="11"/>
      <c r="K1860" s="12"/>
      <c r="L1860" s="12"/>
      <c r="M1860" s="13"/>
      <c r="N1860" s="2"/>
    </row>
    <row r="1861" spans="7:14" x14ac:dyDescent="0.35">
      <c r="G1861" s="4"/>
      <c r="H1861" s="9"/>
      <c r="I1861" s="10"/>
      <c r="J1861" s="11"/>
      <c r="K1861" s="12"/>
      <c r="L1861" s="12"/>
      <c r="M1861" s="13"/>
      <c r="N1861" s="2"/>
    </row>
    <row r="1862" spans="7:14" x14ac:dyDescent="0.35">
      <c r="G1862" s="4"/>
      <c r="H1862" s="9"/>
      <c r="I1862" s="10"/>
      <c r="J1862" s="11"/>
      <c r="K1862" s="12"/>
      <c r="L1862" s="12"/>
      <c r="M1862" s="13"/>
      <c r="N1862" s="2"/>
    </row>
    <row r="1863" spans="7:14" x14ac:dyDescent="0.35">
      <c r="G1863" s="4"/>
      <c r="H1863" s="9"/>
      <c r="I1863" s="10"/>
      <c r="J1863" s="11"/>
      <c r="K1863" s="12"/>
      <c r="L1863" s="12"/>
      <c r="M1863" s="13"/>
      <c r="N1863" s="2"/>
    </row>
    <row r="1864" spans="7:14" x14ac:dyDescent="0.35">
      <c r="G1864" s="4"/>
      <c r="H1864" s="9"/>
      <c r="I1864" s="10"/>
      <c r="J1864" s="11"/>
      <c r="K1864" s="12"/>
      <c r="L1864" s="12"/>
      <c r="M1864" s="13"/>
      <c r="N1864" s="2"/>
    </row>
    <row r="1865" spans="7:14" x14ac:dyDescent="0.35">
      <c r="G1865" s="4"/>
      <c r="H1865" s="9"/>
      <c r="I1865" s="10"/>
      <c r="J1865" s="11"/>
      <c r="K1865" s="12"/>
      <c r="L1865" s="12"/>
      <c r="M1865" s="13"/>
      <c r="N1865" s="2"/>
    </row>
    <row r="1866" spans="7:14" x14ac:dyDescent="0.35">
      <c r="G1866" s="4"/>
      <c r="H1866" s="9"/>
      <c r="I1866" s="10"/>
      <c r="J1866" s="11"/>
      <c r="K1866" s="12"/>
      <c r="L1866" s="12"/>
      <c r="M1866" s="13"/>
      <c r="N1866" s="2"/>
    </row>
    <row r="1867" spans="7:14" x14ac:dyDescent="0.35">
      <c r="G1867" s="4"/>
      <c r="H1867" s="9"/>
      <c r="I1867" s="10"/>
      <c r="J1867" s="11"/>
      <c r="K1867" s="12"/>
      <c r="L1867" s="12"/>
      <c r="M1867" s="13"/>
      <c r="N1867" s="2"/>
    </row>
    <row r="1868" spans="7:14" x14ac:dyDescent="0.35">
      <c r="G1868" s="4"/>
      <c r="H1868" s="9"/>
      <c r="I1868" s="10"/>
      <c r="J1868" s="11"/>
      <c r="K1868" s="12"/>
      <c r="L1868" s="12"/>
      <c r="M1868" s="13"/>
      <c r="N1868" s="2"/>
    </row>
    <row r="1869" spans="7:14" x14ac:dyDescent="0.35">
      <c r="G1869" s="4"/>
      <c r="H1869" s="9"/>
      <c r="I1869" s="10"/>
      <c r="J1869" s="11"/>
      <c r="K1869" s="12"/>
      <c r="L1869" s="12"/>
      <c r="M1869" s="13"/>
      <c r="N1869" s="2"/>
    </row>
    <row r="1870" spans="7:14" x14ac:dyDescent="0.35">
      <c r="G1870" s="4"/>
      <c r="H1870" s="9"/>
      <c r="I1870" s="10"/>
      <c r="J1870" s="11"/>
      <c r="K1870" s="12"/>
      <c r="L1870" s="12"/>
      <c r="M1870" s="13"/>
      <c r="N1870" s="2"/>
    </row>
    <row r="1871" spans="7:14" x14ac:dyDescent="0.35">
      <c r="G1871" s="4"/>
      <c r="H1871" s="9"/>
      <c r="I1871" s="10"/>
      <c r="J1871" s="11"/>
      <c r="K1871" s="12"/>
      <c r="L1871" s="12"/>
      <c r="M1871" s="13"/>
      <c r="N1871" s="2"/>
    </row>
    <row r="1872" spans="7:14" x14ac:dyDescent="0.35">
      <c r="G1872" s="4"/>
      <c r="H1872" s="9"/>
      <c r="I1872" s="10"/>
      <c r="J1872" s="11"/>
      <c r="K1872" s="12"/>
      <c r="L1872" s="12"/>
      <c r="M1872" s="13"/>
      <c r="N1872" s="2"/>
    </row>
    <row r="1873" spans="7:14" x14ac:dyDescent="0.35">
      <c r="G1873" s="4"/>
      <c r="H1873" s="9"/>
      <c r="I1873" s="10"/>
      <c r="J1873" s="11"/>
      <c r="K1873" s="12"/>
      <c r="L1873" s="12"/>
      <c r="M1873" s="13"/>
      <c r="N1873" s="2"/>
    </row>
    <row r="1874" spans="7:14" x14ac:dyDescent="0.35">
      <c r="G1874" s="4"/>
      <c r="H1874" s="9"/>
      <c r="I1874" s="10"/>
      <c r="J1874" s="11"/>
      <c r="K1874" s="12"/>
      <c r="L1874" s="12"/>
      <c r="M1874" s="13"/>
      <c r="N1874" s="2"/>
    </row>
    <row r="1875" spans="7:14" x14ac:dyDescent="0.35">
      <c r="G1875" s="4"/>
      <c r="H1875" s="9"/>
      <c r="I1875" s="10"/>
      <c r="J1875" s="11"/>
      <c r="K1875" s="12"/>
      <c r="L1875" s="12"/>
      <c r="M1875" s="13"/>
      <c r="N1875" s="2"/>
    </row>
    <row r="1876" spans="7:14" x14ac:dyDescent="0.35">
      <c r="G1876" s="4"/>
      <c r="H1876" s="9"/>
      <c r="I1876" s="10"/>
      <c r="J1876" s="11"/>
      <c r="K1876" s="12"/>
      <c r="L1876" s="12"/>
      <c r="M1876" s="13"/>
      <c r="N1876" s="2"/>
    </row>
    <row r="1877" spans="7:14" x14ac:dyDescent="0.35">
      <c r="G1877" s="4"/>
      <c r="H1877" s="9"/>
      <c r="I1877" s="10"/>
      <c r="J1877" s="11"/>
      <c r="K1877" s="12"/>
      <c r="L1877" s="12"/>
      <c r="M1877" s="13"/>
      <c r="N1877" s="2"/>
    </row>
    <row r="1878" spans="7:14" x14ac:dyDescent="0.35">
      <c r="G1878" s="4"/>
      <c r="H1878" s="9"/>
      <c r="I1878" s="10"/>
      <c r="J1878" s="11"/>
      <c r="K1878" s="12"/>
      <c r="L1878" s="12"/>
      <c r="M1878" s="13"/>
      <c r="N1878" s="2"/>
    </row>
    <row r="1879" spans="7:14" x14ac:dyDescent="0.35">
      <c r="G1879" s="4"/>
      <c r="H1879" s="9"/>
      <c r="I1879" s="10"/>
      <c r="J1879" s="11"/>
      <c r="K1879" s="12"/>
      <c r="L1879" s="12"/>
      <c r="M1879" s="13"/>
      <c r="N1879" s="2"/>
    </row>
    <row r="1880" spans="7:14" x14ac:dyDescent="0.35">
      <c r="G1880" s="4"/>
      <c r="H1880" s="9"/>
      <c r="I1880" s="10"/>
      <c r="J1880" s="11"/>
      <c r="K1880" s="12"/>
      <c r="L1880" s="12"/>
      <c r="M1880" s="13"/>
      <c r="N1880" s="2"/>
    </row>
    <row r="1881" spans="7:14" x14ac:dyDescent="0.35">
      <c r="G1881" s="4"/>
      <c r="H1881" s="9"/>
      <c r="I1881" s="10"/>
      <c r="J1881" s="11"/>
      <c r="K1881" s="12"/>
      <c r="L1881" s="12"/>
      <c r="M1881" s="13"/>
      <c r="N1881" s="2"/>
    </row>
    <row r="1882" spans="7:14" x14ac:dyDescent="0.35">
      <c r="G1882" s="4"/>
      <c r="H1882" s="9"/>
      <c r="I1882" s="10"/>
      <c r="J1882" s="11"/>
      <c r="K1882" s="12"/>
      <c r="L1882" s="12"/>
      <c r="M1882" s="13"/>
      <c r="N1882" s="2"/>
    </row>
    <row r="1883" spans="7:14" x14ac:dyDescent="0.35">
      <c r="G1883" s="4"/>
      <c r="H1883" s="9"/>
      <c r="I1883" s="10"/>
      <c r="J1883" s="11"/>
      <c r="K1883" s="12"/>
      <c r="L1883" s="12"/>
      <c r="M1883" s="13"/>
      <c r="N1883" s="2"/>
    </row>
    <row r="1884" spans="7:14" x14ac:dyDescent="0.35">
      <c r="G1884" s="4"/>
      <c r="H1884" s="9"/>
      <c r="I1884" s="10"/>
      <c r="J1884" s="11"/>
      <c r="K1884" s="12"/>
      <c r="L1884" s="12"/>
      <c r="M1884" s="13"/>
      <c r="N1884" s="2"/>
    </row>
    <row r="1885" spans="7:14" x14ac:dyDescent="0.35">
      <c r="G1885" s="4"/>
      <c r="H1885" s="9"/>
      <c r="I1885" s="10"/>
      <c r="J1885" s="11"/>
      <c r="K1885" s="12"/>
      <c r="L1885" s="12"/>
      <c r="M1885" s="13"/>
      <c r="N1885" s="2"/>
    </row>
    <row r="1886" spans="7:14" x14ac:dyDescent="0.35">
      <c r="G1886" s="4"/>
      <c r="H1886" s="9"/>
      <c r="I1886" s="10"/>
      <c r="J1886" s="11"/>
      <c r="K1886" s="12"/>
      <c r="L1886" s="12"/>
      <c r="M1886" s="13"/>
      <c r="N1886" s="2"/>
    </row>
    <row r="1887" spans="7:14" x14ac:dyDescent="0.35">
      <c r="G1887" s="4"/>
      <c r="H1887" s="9"/>
      <c r="I1887" s="10"/>
      <c r="J1887" s="11"/>
      <c r="K1887" s="12"/>
      <c r="L1887" s="12"/>
      <c r="M1887" s="13"/>
      <c r="N1887" s="2"/>
    </row>
    <row r="1888" spans="7:14" x14ac:dyDescent="0.35">
      <c r="G1888" s="4"/>
      <c r="H1888" s="9"/>
      <c r="I1888" s="10"/>
      <c r="J1888" s="11"/>
      <c r="K1888" s="12"/>
      <c r="L1888" s="12"/>
      <c r="M1888" s="13"/>
      <c r="N1888" s="2"/>
    </row>
    <row r="1889" spans="7:14" x14ac:dyDescent="0.35">
      <c r="G1889" s="4"/>
      <c r="H1889" s="9"/>
      <c r="I1889" s="10"/>
      <c r="J1889" s="11"/>
      <c r="K1889" s="12"/>
      <c r="L1889" s="12"/>
      <c r="M1889" s="13"/>
      <c r="N1889" s="2"/>
    </row>
    <row r="1890" spans="7:14" x14ac:dyDescent="0.35">
      <c r="G1890" s="4"/>
      <c r="H1890" s="9"/>
      <c r="I1890" s="10"/>
      <c r="J1890" s="11"/>
      <c r="K1890" s="12"/>
      <c r="L1890" s="12"/>
      <c r="M1890" s="13"/>
      <c r="N1890" s="2"/>
    </row>
    <row r="1891" spans="7:14" x14ac:dyDescent="0.35">
      <c r="G1891" s="4"/>
      <c r="H1891" s="9"/>
      <c r="I1891" s="10"/>
      <c r="J1891" s="11"/>
      <c r="K1891" s="12"/>
      <c r="L1891" s="12"/>
      <c r="M1891" s="13"/>
      <c r="N1891" s="2"/>
    </row>
    <row r="1892" spans="7:14" x14ac:dyDescent="0.35">
      <c r="G1892" s="4"/>
      <c r="H1892" s="9"/>
      <c r="I1892" s="10"/>
      <c r="J1892" s="11"/>
      <c r="K1892" s="12"/>
      <c r="L1892" s="12"/>
      <c r="M1892" s="13"/>
      <c r="N1892" s="2"/>
    </row>
    <row r="1893" spans="7:14" x14ac:dyDescent="0.35">
      <c r="G1893" s="4"/>
      <c r="H1893" s="9"/>
      <c r="I1893" s="10"/>
      <c r="J1893" s="11"/>
      <c r="K1893" s="12"/>
      <c r="L1893" s="12"/>
      <c r="M1893" s="13"/>
      <c r="N1893" s="2"/>
    </row>
    <row r="1894" spans="7:14" x14ac:dyDescent="0.35">
      <c r="G1894" s="4"/>
      <c r="H1894" s="9"/>
      <c r="I1894" s="10"/>
      <c r="J1894" s="11"/>
      <c r="K1894" s="12"/>
      <c r="L1894" s="12"/>
      <c r="M1894" s="13"/>
      <c r="N1894" s="2"/>
    </row>
    <row r="1895" spans="7:14" x14ac:dyDescent="0.35">
      <c r="G1895" s="4"/>
      <c r="H1895" s="9"/>
      <c r="I1895" s="10"/>
      <c r="J1895" s="11"/>
      <c r="K1895" s="12"/>
      <c r="L1895" s="12"/>
      <c r="M1895" s="13"/>
      <c r="N1895" s="2"/>
    </row>
    <row r="1896" spans="7:14" x14ac:dyDescent="0.35">
      <c r="G1896" s="4"/>
      <c r="H1896" s="9"/>
      <c r="I1896" s="10"/>
      <c r="J1896" s="11"/>
      <c r="K1896" s="12"/>
      <c r="L1896" s="12"/>
      <c r="M1896" s="13"/>
      <c r="N1896" s="2"/>
    </row>
    <row r="1897" spans="7:14" x14ac:dyDescent="0.35">
      <c r="G1897" s="4"/>
      <c r="H1897" s="9"/>
      <c r="I1897" s="10"/>
      <c r="J1897" s="11"/>
      <c r="K1897" s="12"/>
      <c r="L1897" s="12"/>
      <c r="M1897" s="13"/>
      <c r="N1897" s="2"/>
    </row>
    <row r="1898" spans="7:14" x14ac:dyDescent="0.35">
      <c r="G1898" s="4"/>
      <c r="H1898" s="9"/>
      <c r="I1898" s="10"/>
      <c r="J1898" s="11"/>
      <c r="K1898" s="12"/>
      <c r="L1898" s="12"/>
      <c r="M1898" s="13"/>
      <c r="N1898" s="2"/>
    </row>
    <row r="1899" spans="7:14" x14ac:dyDescent="0.35">
      <c r="G1899" s="4"/>
      <c r="H1899" s="9"/>
      <c r="I1899" s="10"/>
      <c r="J1899" s="11"/>
      <c r="K1899" s="12"/>
      <c r="L1899" s="12"/>
      <c r="M1899" s="13"/>
      <c r="N1899" s="2"/>
    </row>
    <row r="1900" spans="7:14" x14ac:dyDescent="0.35">
      <c r="G1900" s="4"/>
      <c r="H1900" s="9"/>
      <c r="I1900" s="10"/>
      <c r="J1900" s="11"/>
      <c r="K1900" s="12"/>
      <c r="L1900" s="12"/>
      <c r="M1900" s="13"/>
      <c r="N1900" s="2"/>
    </row>
    <row r="1901" spans="7:14" x14ac:dyDescent="0.35">
      <c r="G1901" s="4"/>
      <c r="H1901" s="9"/>
      <c r="I1901" s="10"/>
      <c r="J1901" s="11"/>
      <c r="K1901" s="12"/>
      <c r="L1901" s="12"/>
      <c r="M1901" s="13"/>
      <c r="N1901" s="2"/>
    </row>
    <row r="1902" spans="7:14" x14ac:dyDescent="0.35">
      <c r="G1902" s="4"/>
      <c r="H1902" s="9"/>
      <c r="I1902" s="10"/>
      <c r="J1902" s="11"/>
      <c r="K1902" s="12"/>
      <c r="L1902" s="12"/>
      <c r="M1902" s="13"/>
      <c r="N1902" s="2"/>
    </row>
    <row r="1903" spans="7:14" x14ac:dyDescent="0.35">
      <c r="G1903" s="4"/>
      <c r="H1903" s="9"/>
      <c r="I1903" s="10"/>
      <c r="J1903" s="11"/>
      <c r="K1903" s="12"/>
      <c r="L1903" s="12"/>
      <c r="M1903" s="13"/>
      <c r="N1903" s="2"/>
    </row>
    <row r="1904" spans="7:14" x14ac:dyDescent="0.35">
      <c r="G1904" s="4"/>
      <c r="H1904" s="9"/>
      <c r="I1904" s="10"/>
      <c r="J1904" s="11"/>
      <c r="K1904" s="12"/>
      <c r="L1904" s="12"/>
      <c r="M1904" s="13"/>
      <c r="N1904" s="2"/>
    </row>
    <row r="1905" spans="7:14" x14ac:dyDescent="0.35">
      <c r="G1905" s="4"/>
      <c r="H1905" s="9"/>
      <c r="I1905" s="10"/>
      <c r="J1905" s="11"/>
      <c r="K1905" s="12"/>
      <c r="L1905" s="12"/>
      <c r="M1905" s="13"/>
      <c r="N1905" s="2"/>
    </row>
    <row r="1906" spans="7:14" x14ac:dyDescent="0.35">
      <c r="G1906" s="4"/>
      <c r="H1906" s="9"/>
      <c r="I1906" s="10"/>
      <c r="J1906" s="11"/>
      <c r="K1906" s="12"/>
      <c r="L1906" s="12"/>
      <c r="M1906" s="13"/>
      <c r="N1906" s="2"/>
    </row>
    <row r="1907" spans="7:14" x14ac:dyDescent="0.35">
      <c r="G1907" s="4"/>
      <c r="H1907" s="9"/>
      <c r="I1907" s="10"/>
      <c r="J1907" s="11"/>
      <c r="K1907" s="12"/>
      <c r="L1907" s="12"/>
      <c r="M1907" s="13"/>
      <c r="N1907" s="2"/>
    </row>
    <row r="1908" spans="7:14" x14ac:dyDescent="0.35">
      <c r="G1908" s="4"/>
      <c r="H1908" s="9"/>
      <c r="I1908" s="10"/>
      <c r="J1908" s="11"/>
      <c r="K1908" s="12"/>
      <c r="L1908" s="12"/>
      <c r="M1908" s="13"/>
      <c r="N1908" s="2"/>
    </row>
    <row r="1909" spans="7:14" x14ac:dyDescent="0.35">
      <c r="G1909" s="4"/>
      <c r="H1909" s="9"/>
      <c r="I1909" s="10"/>
      <c r="J1909" s="11"/>
      <c r="K1909" s="12"/>
      <c r="L1909" s="12"/>
      <c r="M1909" s="13"/>
      <c r="N1909" s="2"/>
    </row>
    <row r="1910" spans="7:14" x14ac:dyDescent="0.35">
      <c r="G1910" s="4"/>
      <c r="H1910" s="9"/>
      <c r="I1910" s="10"/>
      <c r="J1910" s="11"/>
      <c r="K1910" s="12"/>
      <c r="L1910" s="12"/>
      <c r="M1910" s="13"/>
      <c r="N1910" s="2"/>
    </row>
    <row r="1911" spans="7:14" x14ac:dyDescent="0.35">
      <c r="G1911" s="4"/>
      <c r="H1911" s="9"/>
      <c r="I1911" s="10"/>
      <c r="J1911" s="11"/>
      <c r="K1911" s="12"/>
      <c r="L1911" s="12"/>
      <c r="M1911" s="13"/>
      <c r="N1911" s="2"/>
    </row>
    <row r="1912" spans="7:14" x14ac:dyDescent="0.35">
      <c r="G1912" s="4"/>
      <c r="H1912" s="9"/>
      <c r="I1912" s="10"/>
      <c r="J1912" s="11"/>
      <c r="K1912" s="12"/>
      <c r="L1912" s="12"/>
      <c r="M1912" s="13"/>
      <c r="N1912" s="2"/>
    </row>
    <row r="1913" spans="7:14" x14ac:dyDescent="0.35">
      <c r="G1913" s="4"/>
      <c r="H1913" s="9"/>
      <c r="I1913" s="10"/>
      <c r="J1913" s="11"/>
      <c r="K1913" s="12"/>
      <c r="L1913" s="12"/>
      <c r="M1913" s="13"/>
      <c r="N1913" s="2"/>
    </row>
    <row r="1914" spans="7:14" x14ac:dyDescent="0.35">
      <c r="G1914" s="4"/>
      <c r="H1914" s="9"/>
      <c r="I1914" s="10"/>
      <c r="J1914" s="11"/>
      <c r="K1914" s="12"/>
      <c r="L1914" s="12"/>
      <c r="M1914" s="13"/>
      <c r="N1914" s="2"/>
    </row>
    <row r="1915" spans="7:14" x14ac:dyDescent="0.35">
      <c r="G1915" s="4"/>
      <c r="H1915" s="9"/>
      <c r="I1915" s="10"/>
      <c r="J1915" s="11"/>
      <c r="K1915" s="12"/>
      <c r="L1915" s="12"/>
      <c r="M1915" s="13"/>
      <c r="N1915" s="2"/>
    </row>
    <row r="1916" spans="7:14" x14ac:dyDescent="0.35">
      <c r="G1916" s="4"/>
      <c r="H1916" s="9"/>
      <c r="I1916" s="10"/>
      <c r="J1916" s="11"/>
      <c r="K1916" s="12"/>
      <c r="L1916" s="12"/>
      <c r="M1916" s="13"/>
      <c r="N1916" s="2"/>
    </row>
    <row r="1917" spans="7:14" x14ac:dyDescent="0.35">
      <c r="G1917" s="4"/>
      <c r="H1917" s="9"/>
      <c r="I1917" s="10"/>
      <c r="J1917" s="11"/>
      <c r="K1917" s="12"/>
      <c r="L1917" s="12"/>
      <c r="M1917" s="13"/>
      <c r="N1917" s="2"/>
    </row>
    <row r="1918" spans="7:14" x14ac:dyDescent="0.35">
      <c r="G1918" s="4"/>
      <c r="H1918" s="9"/>
      <c r="I1918" s="10"/>
      <c r="J1918" s="11"/>
      <c r="K1918" s="12"/>
      <c r="L1918" s="12"/>
      <c r="M1918" s="13"/>
      <c r="N1918" s="2"/>
    </row>
    <row r="1919" spans="7:14" x14ac:dyDescent="0.35">
      <c r="G1919" s="4"/>
      <c r="H1919" s="9"/>
      <c r="I1919" s="10"/>
      <c r="J1919" s="11"/>
      <c r="K1919" s="12"/>
      <c r="L1919" s="12"/>
      <c r="M1919" s="13"/>
      <c r="N1919" s="2"/>
    </row>
    <row r="1920" spans="7:14" x14ac:dyDescent="0.35">
      <c r="G1920" s="4"/>
      <c r="H1920" s="9"/>
      <c r="I1920" s="10"/>
      <c r="J1920" s="11"/>
      <c r="K1920" s="12"/>
      <c r="L1920" s="12"/>
      <c r="M1920" s="13"/>
      <c r="N1920" s="2"/>
    </row>
    <row r="1921" spans="7:14" x14ac:dyDescent="0.35">
      <c r="G1921" s="4"/>
      <c r="H1921" s="9"/>
      <c r="I1921" s="10"/>
      <c r="J1921" s="11"/>
      <c r="K1921" s="12"/>
      <c r="L1921" s="12"/>
      <c r="M1921" s="13"/>
      <c r="N1921" s="2"/>
    </row>
    <row r="1922" spans="7:14" x14ac:dyDescent="0.35">
      <c r="G1922" s="4"/>
      <c r="H1922" s="9"/>
      <c r="I1922" s="10"/>
      <c r="J1922" s="11"/>
      <c r="K1922" s="12"/>
      <c r="L1922" s="12"/>
      <c r="M1922" s="13"/>
      <c r="N1922" s="2"/>
    </row>
    <row r="1923" spans="7:14" x14ac:dyDescent="0.35">
      <c r="G1923" s="4"/>
      <c r="H1923" s="9"/>
      <c r="I1923" s="10"/>
      <c r="J1923" s="11"/>
      <c r="K1923" s="12"/>
      <c r="L1923" s="12"/>
      <c r="M1923" s="13"/>
      <c r="N1923" s="2"/>
    </row>
    <row r="1924" spans="7:14" x14ac:dyDescent="0.35">
      <c r="G1924" s="4"/>
      <c r="H1924" s="9"/>
      <c r="I1924" s="10"/>
      <c r="J1924" s="11"/>
      <c r="K1924" s="12"/>
      <c r="L1924" s="12"/>
      <c r="M1924" s="13"/>
      <c r="N1924" s="2"/>
    </row>
    <row r="1925" spans="7:14" x14ac:dyDescent="0.35">
      <c r="G1925" s="4"/>
      <c r="H1925" s="9"/>
      <c r="I1925" s="10"/>
      <c r="J1925" s="11"/>
      <c r="K1925" s="12"/>
      <c r="L1925" s="12"/>
      <c r="M1925" s="13"/>
      <c r="N1925" s="2"/>
    </row>
    <row r="1926" spans="7:14" x14ac:dyDescent="0.35">
      <c r="G1926" s="4"/>
      <c r="H1926" s="9"/>
      <c r="I1926" s="10"/>
      <c r="J1926" s="11"/>
      <c r="K1926" s="12"/>
      <c r="L1926" s="12"/>
      <c r="M1926" s="13"/>
      <c r="N1926" s="2"/>
    </row>
    <row r="1927" spans="7:14" x14ac:dyDescent="0.35">
      <c r="G1927" s="4"/>
      <c r="H1927" s="9"/>
      <c r="I1927" s="10"/>
      <c r="J1927" s="11"/>
      <c r="K1927" s="12"/>
      <c r="L1927" s="12"/>
      <c r="M1927" s="13"/>
      <c r="N1927" s="2"/>
    </row>
    <row r="1928" spans="7:14" x14ac:dyDescent="0.35">
      <c r="G1928" s="4"/>
      <c r="H1928" s="9"/>
      <c r="I1928" s="10"/>
      <c r="J1928" s="11"/>
      <c r="K1928" s="12"/>
      <c r="L1928" s="12"/>
      <c r="M1928" s="13"/>
      <c r="N1928" s="2"/>
    </row>
    <row r="1929" spans="7:14" x14ac:dyDescent="0.35">
      <c r="G1929" s="4"/>
      <c r="H1929" s="9"/>
      <c r="I1929" s="10"/>
      <c r="J1929" s="11"/>
      <c r="K1929" s="12"/>
      <c r="L1929" s="12"/>
      <c r="M1929" s="13"/>
      <c r="N1929" s="2"/>
    </row>
    <row r="1930" spans="7:14" x14ac:dyDescent="0.35">
      <c r="G1930" s="4"/>
      <c r="H1930" s="9"/>
      <c r="I1930" s="10"/>
      <c r="J1930" s="11"/>
      <c r="K1930" s="12"/>
      <c r="L1930" s="12"/>
      <c r="M1930" s="13"/>
      <c r="N1930" s="2"/>
    </row>
    <row r="1931" spans="7:14" x14ac:dyDescent="0.35">
      <c r="G1931" s="4"/>
      <c r="H1931" s="9"/>
      <c r="I1931" s="10"/>
      <c r="J1931" s="11"/>
      <c r="K1931" s="12"/>
      <c r="L1931" s="12"/>
      <c r="M1931" s="13"/>
      <c r="N1931" s="2"/>
    </row>
    <row r="1932" spans="7:14" x14ac:dyDescent="0.35">
      <c r="G1932" s="4"/>
      <c r="H1932" s="9"/>
      <c r="I1932" s="10"/>
      <c r="J1932" s="11"/>
      <c r="K1932" s="12"/>
      <c r="L1932" s="12"/>
      <c r="M1932" s="13"/>
      <c r="N1932" s="2"/>
    </row>
    <row r="1933" spans="7:14" x14ac:dyDescent="0.35">
      <c r="G1933" s="4"/>
      <c r="H1933" s="9"/>
      <c r="I1933" s="10"/>
      <c r="J1933" s="11"/>
      <c r="K1933" s="12"/>
      <c r="L1933" s="12"/>
      <c r="M1933" s="13"/>
      <c r="N1933" s="2"/>
    </row>
    <row r="1934" spans="7:14" x14ac:dyDescent="0.35">
      <c r="G1934" s="4"/>
      <c r="H1934" s="9"/>
      <c r="I1934" s="10"/>
      <c r="J1934" s="11"/>
      <c r="K1934" s="12"/>
      <c r="L1934" s="12"/>
      <c r="M1934" s="13"/>
      <c r="N1934" s="2"/>
    </row>
    <row r="1935" spans="7:14" x14ac:dyDescent="0.35">
      <c r="G1935" s="4"/>
      <c r="H1935" s="9"/>
      <c r="I1935" s="10"/>
      <c r="J1935" s="11"/>
      <c r="K1935" s="12"/>
      <c r="L1935" s="12"/>
      <c r="M1935" s="13"/>
      <c r="N1935" s="2"/>
    </row>
    <row r="1936" spans="7:14" x14ac:dyDescent="0.35">
      <c r="G1936" s="4"/>
      <c r="H1936" s="9"/>
      <c r="I1936" s="10"/>
      <c r="J1936" s="11"/>
      <c r="K1936" s="12"/>
      <c r="L1936" s="12"/>
      <c r="M1936" s="13"/>
      <c r="N1936" s="2"/>
    </row>
    <row r="1937" spans="7:14" x14ac:dyDescent="0.35">
      <c r="G1937" s="4"/>
      <c r="H1937" s="9"/>
      <c r="I1937" s="10"/>
      <c r="J1937" s="11"/>
      <c r="K1937" s="12"/>
      <c r="L1937" s="12"/>
      <c r="M1937" s="13"/>
      <c r="N1937" s="2"/>
    </row>
    <row r="1938" spans="7:14" x14ac:dyDescent="0.35">
      <c r="G1938" s="4"/>
      <c r="H1938" s="9"/>
      <c r="I1938" s="10"/>
      <c r="J1938" s="11"/>
      <c r="K1938" s="12"/>
      <c r="L1938" s="12"/>
      <c r="M1938" s="13"/>
      <c r="N1938" s="2"/>
    </row>
    <row r="1939" spans="7:14" x14ac:dyDescent="0.35">
      <c r="G1939" s="4"/>
      <c r="H1939" s="9"/>
      <c r="I1939" s="10"/>
      <c r="J1939" s="11"/>
      <c r="K1939" s="12"/>
      <c r="L1939" s="12"/>
      <c r="M1939" s="13"/>
      <c r="N1939" s="2"/>
    </row>
    <row r="1940" spans="7:14" x14ac:dyDescent="0.35">
      <c r="G1940" s="4"/>
      <c r="H1940" s="9"/>
      <c r="I1940" s="10"/>
      <c r="J1940" s="11"/>
      <c r="K1940" s="12"/>
      <c r="L1940" s="12"/>
      <c r="M1940" s="13"/>
      <c r="N1940" s="2"/>
    </row>
    <row r="1941" spans="7:14" x14ac:dyDescent="0.35">
      <c r="G1941" s="4"/>
      <c r="H1941" s="9"/>
      <c r="I1941" s="10"/>
      <c r="J1941" s="11"/>
      <c r="K1941" s="12"/>
      <c r="L1941" s="12"/>
      <c r="M1941" s="13"/>
      <c r="N1941" s="2"/>
    </row>
    <row r="1942" spans="7:14" x14ac:dyDescent="0.35">
      <c r="G1942" s="4"/>
      <c r="H1942" s="9"/>
      <c r="I1942" s="10"/>
      <c r="J1942" s="11"/>
      <c r="K1942" s="12"/>
      <c r="L1942" s="12"/>
      <c r="M1942" s="13"/>
      <c r="N1942" s="2"/>
    </row>
    <row r="1943" spans="7:14" x14ac:dyDescent="0.35">
      <c r="G1943" s="4"/>
      <c r="H1943" s="9"/>
      <c r="I1943" s="10"/>
      <c r="J1943" s="11"/>
      <c r="K1943" s="12"/>
      <c r="L1943" s="12"/>
      <c r="M1943" s="13"/>
      <c r="N1943" s="2"/>
    </row>
    <row r="1944" spans="7:14" x14ac:dyDescent="0.35">
      <c r="G1944" s="4"/>
      <c r="H1944" s="9"/>
      <c r="I1944" s="10"/>
      <c r="J1944" s="11"/>
      <c r="K1944" s="12"/>
      <c r="L1944" s="12"/>
      <c r="M1944" s="13"/>
      <c r="N1944" s="2"/>
    </row>
    <row r="1945" spans="7:14" x14ac:dyDescent="0.35">
      <c r="G1945" s="4"/>
      <c r="H1945" s="9"/>
      <c r="I1945" s="10"/>
      <c r="J1945" s="11"/>
      <c r="K1945" s="12"/>
      <c r="L1945" s="12"/>
      <c r="M1945" s="13"/>
      <c r="N1945" s="2"/>
    </row>
    <row r="1946" spans="7:14" x14ac:dyDescent="0.35">
      <c r="G1946" s="4"/>
      <c r="H1946" s="9"/>
      <c r="I1946" s="10"/>
      <c r="J1946" s="11"/>
      <c r="K1946" s="12"/>
      <c r="L1946" s="12"/>
      <c r="M1946" s="13"/>
      <c r="N1946" s="2"/>
    </row>
    <row r="1947" spans="7:14" x14ac:dyDescent="0.35">
      <c r="G1947" s="4"/>
      <c r="H1947" s="9"/>
      <c r="I1947" s="10"/>
      <c r="J1947" s="11"/>
      <c r="K1947" s="12"/>
      <c r="L1947" s="12"/>
      <c r="M1947" s="13"/>
      <c r="N1947" s="2"/>
    </row>
    <row r="1948" spans="7:14" x14ac:dyDescent="0.35">
      <c r="G1948" s="4"/>
      <c r="H1948" s="9"/>
      <c r="I1948" s="10"/>
      <c r="J1948" s="11"/>
      <c r="K1948" s="12"/>
      <c r="L1948" s="12"/>
      <c r="M1948" s="13"/>
      <c r="N1948" s="2"/>
    </row>
    <row r="1949" spans="7:14" x14ac:dyDescent="0.35">
      <c r="G1949" s="4"/>
      <c r="H1949" s="9"/>
      <c r="I1949" s="10"/>
      <c r="J1949" s="11"/>
      <c r="K1949" s="12"/>
      <c r="L1949" s="12"/>
      <c r="M1949" s="13"/>
      <c r="N1949" s="2"/>
    </row>
    <row r="1950" spans="7:14" x14ac:dyDescent="0.35">
      <c r="G1950" s="4"/>
      <c r="H1950" s="9"/>
      <c r="I1950" s="10"/>
      <c r="J1950" s="11"/>
      <c r="K1950" s="12"/>
      <c r="L1950" s="12"/>
      <c r="M1950" s="13"/>
      <c r="N1950" s="2"/>
    </row>
    <row r="1951" spans="7:14" x14ac:dyDescent="0.35">
      <c r="G1951" s="4"/>
      <c r="H1951" s="9"/>
      <c r="I1951" s="10"/>
      <c r="J1951" s="11"/>
      <c r="K1951" s="12"/>
      <c r="L1951" s="12"/>
      <c r="M1951" s="13"/>
      <c r="N1951" s="2"/>
    </row>
    <row r="1952" spans="7:14" x14ac:dyDescent="0.35">
      <c r="G1952" s="4"/>
      <c r="H1952" s="9"/>
      <c r="I1952" s="10"/>
      <c r="J1952" s="11"/>
      <c r="K1952" s="12"/>
      <c r="L1952" s="12"/>
      <c r="M1952" s="13"/>
      <c r="N1952" s="2"/>
    </row>
    <row r="1953" spans="7:14" x14ac:dyDescent="0.35">
      <c r="G1953" s="4"/>
      <c r="H1953" s="9"/>
      <c r="I1953" s="10"/>
      <c r="J1953" s="11"/>
      <c r="K1953" s="12"/>
      <c r="L1953" s="12"/>
      <c r="M1953" s="13"/>
      <c r="N1953" s="2"/>
    </row>
    <row r="1954" spans="7:14" x14ac:dyDescent="0.35">
      <c r="G1954" s="4"/>
      <c r="H1954" s="9"/>
      <c r="I1954" s="10"/>
      <c r="J1954" s="11"/>
      <c r="K1954" s="12"/>
      <c r="L1954" s="12"/>
      <c r="M1954" s="13"/>
      <c r="N1954" s="2"/>
    </row>
    <row r="1955" spans="7:14" x14ac:dyDescent="0.35">
      <c r="G1955" s="4"/>
      <c r="H1955" s="9"/>
      <c r="I1955" s="10"/>
      <c r="J1955" s="11"/>
      <c r="K1955" s="12"/>
      <c r="L1955" s="12"/>
      <c r="M1955" s="13"/>
      <c r="N1955" s="2"/>
    </row>
    <row r="1956" spans="7:14" x14ac:dyDescent="0.35">
      <c r="G1956" s="4"/>
      <c r="H1956" s="9"/>
      <c r="I1956" s="10"/>
      <c r="J1956" s="11"/>
      <c r="K1956" s="12"/>
      <c r="L1956" s="12"/>
      <c r="M1956" s="13"/>
      <c r="N1956" s="2"/>
    </row>
    <row r="1957" spans="7:14" x14ac:dyDescent="0.35">
      <c r="G1957" s="4"/>
      <c r="H1957" s="9"/>
      <c r="I1957" s="10"/>
      <c r="J1957" s="11"/>
      <c r="K1957" s="12"/>
      <c r="L1957" s="12"/>
      <c r="M1957" s="13"/>
      <c r="N1957" s="2"/>
    </row>
    <row r="1958" spans="7:14" x14ac:dyDescent="0.35">
      <c r="G1958" s="4"/>
      <c r="H1958" s="9"/>
      <c r="I1958" s="10"/>
      <c r="J1958" s="11"/>
      <c r="K1958" s="12"/>
      <c r="L1958" s="12"/>
      <c r="M1958" s="13"/>
      <c r="N1958" s="2"/>
    </row>
    <row r="1959" spans="7:14" x14ac:dyDescent="0.35">
      <c r="G1959" s="4"/>
      <c r="H1959" s="9"/>
      <c r="I1959" s="10"/>
      <c r="J1959" s="11"/>
      <c r="K1959" s="12"/>
      <c r="L1959" s="12"/>
      <c r="M1959" s="13"/>
      <c r="N1959" s="2"/>
    </row>
    <row r="1960" spans="7:14" x14ac:dyDescent="0.35">
      <c r="G1960" s="4"/>
      <c r="H1960" s="9"/>
      <c r="I1960" s="10"/>
      <c r="J1960" s="11"/>
      <c r="K1960" s="12"/>
      <c r="L1960" s="12"/>
      <c r="M1960" s="13"/>
      <c r="N1960" s="2"/>
    </row>
    <row r="1961" spans="7:14" x14ac:dyDescent="0.35">
      <c r="G1961" s="4"/>
      <c r="H1961" s="9"/>
      <c r="I1961" s="10"/>
      <c r="J1961" s="11"/>
      <c r="K1961" s="12"/>
      <c r="L1961" s="12"/>
      <c r="M1961" s="13"/>
      <c r="N1961" s="2"/>
    </row>
    <row r="1962" spans="7:14" x14ac:dyDescent="0.35">
      <c r="G1962" s="4"/>
      <c r="H1962" s="9"/>
      <c r="I1962" s="10"/>
      <c r="J1962" s="11"/>
      <c r="K1962" s="12"/>
      <c r="L1962" s="12"/>
      <c r="M1962" s="13"/>
      <c r="N1962" s="2"/>
    </row>
    <row r="1963" spans="7:14" x14ac:dyDescent="0.35">
      <c r="G1963" s="4"/>
      <c r="H1963" s="9"/>
      <c r="I1963" s="10"/>
      <c r="J1963" s="11"/>
      <c r="K1963" s="12"/>
      <c r="L1963" s="12"/>
      <c r="M1963" s="13"/>
      <c r="N1963" s="2"/>
    </row>
    <row r="1964" spans="7:14" x14ac:dyDescent="0.35">
      <c r="G1964" s="4"/>
      <c r="H1964" s="9"/>
      <c r="I1964" s="10"/>
      <c r="J1964" s="11"/>
      <c r="K1964" s="12"/>
      <c r="L1964" s="12"/>
      <c r="M1964" s="13"/>
      <c r="N1964" s="2"/>
    </row>
    <row r="1965" spans="7:14" x14ac:dyDescent="0.35">
      <c r="G1965" s="4"/>
      <c r="H1965" s="9"/>
      <c r="I1965" s="10"/>
      <c r="J1965" s="11"/>
      <c r="K1965" s="12"/>
      <c r="L1965" s="12"/>
      <c r="M1965" s="13"/>
      <c r="N1965" s="2"/>
    </row>
    <row r="1966" spans="7:14" x14ac:dyDescent="0.35">
      <c r="G1966" s="4"/>
      <c r="H1966" s="9"/>
      <c r="I1966" s="10"/>
      <c r="J1966" s="11"/>
      <c r="K1966" s="12"/>
      <c r="L1966" s="12"/>
      <c r="M1966" s="13"/>
      <c r="N1966" s="2"/>
    </row>
    <row r="1967" spans="7:14" x14ac:dyDescent="0.35">
      <c r="G1967" s="4"/>
      <c r="H1967" s="9"/>
      <c r="I1967" s="10"/>
      <c r="J1967" s="11"/>
      <c r="K1967" s="12"/>
      <c r="L1967" s="12"/>
      <c r="M1967" s="13"/>
      <c r="N1967" s="2"/>
    </row>
    <row r="1968" spans="7:14" x14ac:dyDescent="0.35">
      <c r="G1968" s="4"/>
      <c r="H1968" s="9"/>
      <c r="I1968" s="10"/>
      <c r="J1968" s="11"/>
      <c r="K1968" s="12"/>
      <c r="L1968" s="12"/>
      <c r="M1968" s="13"/>
      <c r="N1968" s="2"/>
    </row>
    <row r="1969" spans="7:14" x14ac:dyDescent="0.35">
      <c r="G1969" s="4"/>
      <c r="H1969" s="9"/>
      <c r="I1969" s="10"/>
      <c r="J1969" s="11"/>
      <c r="K1969" s="12"/>
      <c r="L1969" s="12"/>
      <c r="M1969" s="13"/>
      <c r="N1969" s="2"/>
    </row>
    <row r="1970" spans="7:14" x14ac:dyDescent="0.35">
      <c r="G1970" s="4"/>
      <c r="H1970" s="9"/>
      <c r="I1970" s="10"/>
      <c r="J1970" s="11"/>
      <c r="K1970" s="12"/>
      <c r="L1970" s="12"/>
      <c r="M1970" s="13"/>
      <c r="N1970" s="2"/>
    </row>
    <row r="1971" spans="7:14" x14ac:dyDescent="0.35">
      <c r="G1971" s="4"/>
      <c r="H1971" s="9"/>
      <c r="I1971" s="10"/>
      <c r="J1971" s="11"/>
      <c r="K1971" s="12"/>
      <c r="L1971" s="12"/>
      <c r="M1971" s="13"/>
      <c r="N1971" s="2"/>
    </row>
    <row r="1972" spans="7:14" x14ac:dyDescent="0.35">
      <c r="G1972" s="4"/>
      <c r="H1972" s="9"/>
      <c r="I1972" s="10"/>
      <c r="J1972" s="11"/>
      <c r="K1972" s="12"/>
      <c r="L1972" s="12"/>
      <c r="M1972" s="13"/>
      <c r="N1972" s="2"/>
    </row>
    <row r="1973" spans="7:14" x14ac:dyDescent="0.35">
      <c r="G1973" s="4"/>
      <c r="H1973" s="9"/>
      <c r="I1973" s="10"/>
      <c r="J1973" s="11"/>
      <c r="K1973" s="12"/>
      <c r="L1973" s="12"/>
      <c r="M1973" s="13"/>
      <c r="N1973" s="2"/>
    </row>
    <row r="1974" spans="7:14" x14ac:dyDescent="0.35">
      <c r="G1974" s="4"/>
      <c r="H1974" s="9"/>
      <c r="I1974" s="10"/>
      <c r="J1974" s="11"/>
      <c r="K1974" s="12"/>
      <c r="L1974" s="12"/>
      <c r="M1974" s="13"/>
      <c r="N1974" s="2"/>
    </row>
    <row r="1975" spans="7:14" x14ac:dyDescent="0.35">
      <c r="G1975" s="4"/>
      <c r="H1975" s="9"/>
      <c r="I1975" s="10"/>
      <c r="J1975" s="11"/>
      <c r="K1975" s="12"/>
      <c r="L1975" s="12"/>
      <c r="M1975" s="13"/>
      <c r="N1975" s="2"/>
    </row>
    <row r="1976" spans="7:14" x14ac:dyDescent="0.35">
      <c r="G1976" s="4"/>
      <c r="H1976" s="9"/>
      <c r="I1976" s="10"/>
      <c r="J1976" s="11"/>
      <c r="K1976" s="12"/>
      <c r="L1976" s="12"/>
      <c r="M1976" s="13"/>
      <c r="N1976" s="2"/>
    </row>
    <row r="1977" spans="7:14" x14ac:dyDescent="0.35">
      <c r="G1977" s="4"/>
      <c r="H1977" s="9"/>
      <c r="I1977" s="10"/>
      <c r="J1977" s="11"/>
      <c r="K1977" s="12"/>
      <c r="L1977" s="12"/>
      <c r="M1977" s="13"/>
      <c r="N1977" s="2"/>
    </row>
    <row r="1978" spans="7:14" x14ac:dyDescent="0.35">
      <c r="G1978" s="4"/>
      <c r="H1978" s="9"/>
      <c r="I1978" s="10"/>
      <c r="J1978" s="11"/>
      <c r="K1978" s="12"/>
      <c r="L1978" s="12"/>
      <c r="M1978" s="13"/>
      <c r="N1978" s="2"/>
    </row>
    <row r="1979" spans="7:14" x14ac:dyDescent="0.35">
      <c r="G1979" s="4"/>
      <c r="H1979" s="9"/>
      <c r="I1979" s="10"/>
      <c r="J1979" s="11"/>
      <c r="K1979" s="12"/>
      <c r="L1979" s="12"/>
      <c r="M1979" s="13"/>
      <c r="N1979" s="2"/>
    </row>
    <row r="1980" spans="7:14" x14ac:dyDescent="0.35">
      <c r="G1980" s="4"/>
      <c r="H1980" s="9"/>
      <c r="I1980" s="10"/>
      <c r="J1980" s="11"/>
      <c r="K1980" s="12"/>
      <c r="L1980" s="12"/>
      <c r="M1980" s="13"/>
      <c r="N1980" s="2"/>
    </row>
    <row r="1981" spans="7:14" x14ac:dyDescent="0.35">
      <c r="G1981" s="4"/>
      <c r="H1981" s="9"/>
      <c r="I1981" s="10"/>
      <c r="J1981" s="11"/>
      <c r="K1981" s="12"/>
      <c r="L1981" s="12"/>
      <c r="M1981" s="13"/>
      <c r="N1981" s="2"/>
    </row>
    <row r="1982" spans="7:14" x14ac:dyDescent="0.35">
      <c r="G1982" s="4"/>
      <c r="H1982" s="9"/>
      <c r="I1982" s="10"/>
      <c r="J1982" s="11"/>
      <c r="K1982" s="12"/>
      <c r="L1982" s="12"/>
      <c r="M1982" s="13"/>
      <c r="N1982" s="2"/>
    </row>
    <row r="1983" spans="7:14" x14ac:dyDescent="0.35">
      <c r="G1983" s="4"/>
      <c r="H1983" s="9"/>
      <c r="I1983" s="10"/>
      <c r="J1983" s="11"/>
      <c r="K1983" s="12"/>
      <c r="L1983" s="12"/>
      <c r="M1983" s="13"/>
      <c r="N1983" s="2"/>
    </row>
    <row r="1984" spans="7:14" x14ac:dyDescent="0.35">
      <c r="G1984" s="4"/>
      <c r="H1984" s="9"/>
      <c r="I1984" s="10"/>
      <c r="J1984" s="11"/>
      <c r="K1984" s="12"/>
      <c r="L1984" s="12"/>
      <c r="M1984" s="13"/>
      <c r="N1984" s="2"/>
    </row>
    <row r="1985" spans="7:14" x14ac:dyDescent="0.35">
      <c r="G1985" s="4"/>
      <c r="H1985" s="9"/>
      <c r="I1985" s="10"/>
      <c r="J1985" s="11"/>
      <c r="K1985" s="12"/>
      <c r="L1985" s="12"/>
      <c r="M1985" s="13"/>
      <c r="N1985" s="2"/>
    </row>
    <row r="1986" spans="7:14" x14ac:dyDescent="0.35">
      <c r="G1986" s="4"/>
      <c r="H1986" s="9"/>
      <c r="I1986" s="10"/>
      <c r="J1986" s="11"/>
      <c r="K1986" s="12"/>
      <c r="L1986" s="12"/>
      <c r="M1986" s="13"/>
      <c r="N1986" s="2"/>
    </row>
    <row r="1987" spans="7:14" x14ac:dyDescent="0.35">
      <c r="G1987" s="4"/>
      <c r="H1987" s="9"/>
      <c r="I1987" s="10"/>
      <c r="J1987" s="11"/>
      <c r="K1987" s="12"/>
      <c r="L1987" s="12"/>
      <c r="M1987" s="13"/>
      <c r="N1987" s="2"/>
    </row>
    <row r="1988" spans="7:14" x14ac:dyDescent="0.35">
      <c r="G1988" s="4"/>
      <c r="H1988" s="9"/>
      <c r="I1988" s="10"/>
      <c r="J1988" s="11"/>
      <c r="K1988" s="12"/>
      <c r="L1988" s="12"/>
      <c r="M1988" s="13"/>
      <c r="N1988" s="2"/>
    </row>
    <row r="1989" spans="7:14" x14ac:dyDescent="0.35">
      <c r="G1989" s="4"/>
      <c r="H1989" s="9"/>
      <c r="I1989" s="10"/>
      <c r="J1989" s="11"/>
      <c r="K1989" s="12"/>
      <c r="L1989" s="12"/>
      <c r="M1989" s="13"/>
      <c r="N1989" s="2"/>
    </row>
    <row r="1990" spans="7:14" x14ac:dyDescent="0.35">
      <c r="G1990" s="4"/>
      <c r="H1990" s="9"/>
      <c r="I1990" s="10"/>
      <c r="J1990" s="11"/>
      <c r="K1990" s="12"/>
      <c r="L1990" s="12"/>
      <c r="M1990" s="13"/>
      <c r="N1990" s="2"/>
    </row>
    <row r="1991" spans="7:14" x14ac:dyDescent="0.35">
      <c r="G1991" s="4"/>
      <c r="H1991" s="9"/>
      <c r="I1991" s="10"/>
      <c r="J1991" s="11"/>
      <c r="K1991" s="12"/>
      <c r="L1991" s="12"/>
      <c r="M1991" s="13"/>
      <c r="N1991" s="2"/>
    </row>
    <row r="1992" spans="7:14" x14ac:dyDescent="0.35">
      <c r="G1992" s="4"/>
      <c r="H1992" s="9"/>
      <c r="I1992" s="10"/>
      <c r="J1992" s="11"/>
      <c r="K1992" s="12"/>
      <c r="L1992" s="12"/>
      <c r="M1992" s="13"/>
      <c r="N1992" s="2"/>
    </row>
    <row r="1993" spans="7:14" x14ac:dyDescent="0.35">
      <c r="G1993" s="4"/>
      <c r="H1993" s="9"/>
      <c r="I1993" s="10"/>
      <c r="J1993" s="11"/>
      <c r="K1993" s="12"/>
      <c r="L1993" s="12"/>
      <c r="M1993" s="13"/>
      <c r="N1993" s="2"/>
    </row>
    <row r="1994" spans="7:14" x14ac:dyDescent="0.35">
      <c r="G1994" s="4"/>
      <c r="H1994" s="9"/>
      <c r="I1994" s="10"/>
      <c r="J1994" s="11"/>
      <c r="K1994" s="12"/>
      <c r="L1994" s="12"/>
      <c r="M1994" s="13"/>
      <c r="N1994" s="2"/>
    </row>
    <row r="1995" spans="7:14" x14ac:dyDescent="0.35">
      <c r="G1995" s="4"/>
      <c r="H1995" s="9"/>
      <c r="I1995" s="10"/>
      <c r="J1995" s="11"/>
      <c r="K1995" s="12"/>
      <c r="L1995" s="12"/>
      <c r="M1995" s="13"/>
      <c r="N1995" s="2"/>
    </row>
    <row r="1996" spans="7:14" x14ac:dyDescent="0.35">
      <c r="G1996" s="4"/>
      <c r="H1996" s="9"/>
      <c r="I1996" s="10"/>
      <c r="J1996" s="11"/>
      <c r="K1996" s="12"/>
      <c r="L1996" s="12"/>
      <c r="M1996" s="13"/>
      <c r="N1996" s="2"/>
    </row>
    <row r="1997" spans="7:14" x14ac:dyDescent="0.35">
      <c r="G1997" s="4"/>
      <c r="H1997" s="9"/>
      <c r="I1997" s="10"/>
      <c r="J1997" s="11"/>
      <c r="K1997" s="12"/>
      <c r="L1997" s="12"/>
      <c r="M1997" s="13"/>
      <c r="N1997" s="2"/>
    </row>
    <row r="1998" spans="7:14" x14ac:dyDescent="0.35">
      <c r="G1998" s="4"/>
      <c r="H1998" s="9"/>
      <c r="I1998" s="10"/>
      <c r="J1998" s="11"/>
      <c r="K1998" s="12"/>
      <c r="L1998" s="12"/>
      <c r="M1998" s="13"/>
      <c r="N1998" s="2"/>
    </row>
    <row r="1999" spans="7:14" x14ac:dyDescent="0.35">
      <c r="G1999" s="4"/>
      <c r="H1999" s="9"/>
      <c r="I1999" s="10"/>
      <c r="J1999" s="11"/>
      <c r="K1999" s="12"/>
      <c r="L1999" s="12"/>
      <c r="M1999" s="13"/>
      <c r="N1999" s="2"/>
    </row>
    <row r="2000" spans="7:14" x14ac:dyDescent="0.35">
      <c r="G2000" s="4"/>
      <c r="H2000" s="9"/>
      <c r="I2000" s="10"/>
      <c r="J2000" s="11"/>
      <c r="K2000" s="12"/>
      <c r="L2000" s="12"/>
      <c r="M2000" s="13"/>
      <c r="N2000" s="2"/>
    </row>
    <row r="2001" spans="7:14" x14ac:dyDescent="0.35">
      <c r="G2001" s="4"/>
      <c r="H2001" s="9"/>
      <c r="I2001" s="10"/>
      <c r="J2001" s="11"/>
      <c r="K2001" s="12"/>
      <c r="L2001" s="12"/>
      <c r="M2001" s="13"/>
      <c r="N2001" s="2"/>
    </row>
    <row r="2002" spans="7:14" x14ac:dyDescent="0.35">
      <c r="G2002" s="4"/>
      <c r="H2002" s="9"/>
      <c r="I2002" s="10"/>
      <c r="J2002" s="11"/>
      <c r="K2002" s="12"/>
      <c r="L2002" s="12"/>
      <c r="M2002" s="13"/>
      <c r="N2002" s="2"/>
    </row>
    <row r="2003" spans="7:14" x14ac:dyDescent="0.35">
      <c r="G2003" s="4"/>
      <c r="H2003" s="9"/>
      <c r="I2003" s="10"/>
      <c r="J2003" s="11"/>
      <c r="K2003" s="12"/>
      <c r="L2003" s="12"/>
      <c r="M2003" s="13"/>
      <c r="N2003" s="2"/>
    </row>
    <row r="2004" spans="7:14" x14ac:dyDescent="0.35">
      <c r="G2004" s="4"/>
      <c r="H2004" s="9"/>
      <c r="I2004" s="10"/>
      <c r="J2004" s="11"/>
      <c r="K2004" s="12"/>
      <c r="L2004" s="12"/>
      <c r="M2004" s="13"/>
      <c r="N2004" s="2"/>
    </row>
    <row r="2005" spans="7:14" x14ac:dyDescent="0.35">
      <c r="G2005" s="4"/>
      <c r="H2005" s="9"/>
      <c r="I2005" s="10"/>
      <c r="J2005" s="11"/>
      <c r="K2005" s="12"/>
      <c r="L2005" s="12"/>
      <c r="M2005" s="13"/>
      <c r="N2005" s="2"/>
    </row>
    <row r="2006" spans="7:14" x14ac:dyDescent="0.35">
      <c r="G2006" s="4"/>
      <c r="H2006" s="9"/>
      <c r="I2006" s="10"/>
      <c r="J2006" s="11"/>
      <c r="K2006" s="12"/>
      <c r="L2006" s="12"/>
      <c r="M2006" s="13"/>
      <c r="N2006" s="2"/>
    </row>
    <row r="2007" spans="7:14" x14ac:dyDescent="0.35">
      <c r="G2007" s="4"/>
      <c r="H2007" s="9"/>
      <c r="I2007" s="10"/>
      <c r="J2007" s="11"/>
      <c r="K2007" s="12"/>
      <c r="L2007" s="12"/>
      <c r="M2007" s="13"/>
      <c r="N2007" s="2"/>
    </row>
    <row r="2008" spans="7:14" x14ac:dyDescent="0.35">
      <c r="G2008" s="4"/>
      <c r="H2008" s="9"/>
      <c r="I2008" s="10"/>
      <c r="J2008" s="11"/>
      <c r="K2008" s="12"/>
      <c r="L2008" s="12"/>
      <c r="M2008" s="13"/>
      <c r="N2008" s="2"/>
    </row>
    <row r="2009" spans="7:14" x14ac:dyDescent="0.35">
      <c r="G2009" s="4"/>
      <c r="H2009" s="9"/>
      <c r="I2009" s="10"/>
      <c r="J2009" s="11"/>
      <c r="K2009" s="12"/>
      <c r="L2009" s="12"/>
      <c r="M2009" s="13"/>
      <c r="N2009" s="2"/>
    </row>
    <row r="2010" spans="7:14" x14ac:dyDescent="0.35">
      <c r="G2010" s="4"/>
      <c r="H2010" s="9"/>
      <c r="I2010" s="10"/>
      <c r="J2010" s="11"/>
      <c r="K2010" s="12"/>
      <c r="L2010" s="12"/>
      <c r="M2010" s="13"/>
      <c r="N2010" s="2"/>
    </row>
    <row r="2011" spans="7:14" x14ac:dyDescent="0.35">
      <c r="G2011" s="4"/>
      <c r="H2011" s="9"/>
      <c r="I2011" s="10"/>
      <c r="J2011" s="11"/>
      <c r="K2011" s="12"/>
      <c r="L2011" s="12"/>
      <c r="M2011" s="13"/>
      <c r="N2011" s="2"/>
    </row>
    <row r="2012" spans="7:14" x14ac:dyDescent="0.35">
      <c r="G2012" s="4"/>
      <c r="H2012" s="9"/>
      <c r="I2012" s="10"/>
      <c r="J2012" s="11"/>
      <c r="K2012" s="12"/>
      <c r="L2012" s="12"/>
      <c r="M2012" s="13"/>
      <c r="N2012" s="2"/>
    </row>
    <row r="2013" spans="7:14" x14ac:dyDescent="0.35">
      <c r="G2013" s="4"/>
      <c r="H2013" s="9"/>
      <c r="I2013" s="10"/>
      <c r="J2013" s="11"/>
      <c r="K2013" s="12"/>
      <c r="L2013" s="12"/>
      <c r="M2013" s="13"/>
      <c r="N2013" s="2"/>
    </row>
    <row r="2014" spans="7:14" x14ac:dyDescent="0.35">
      <c r="G2014" s="4"/>
      <c r="H2014" s="9"/>
      <c r="I2014" s="10"/>
      <c r="J2014" s="11"/>
      <c r="K2014" s="12"/>
      <c r="L2014" s="12"/>
      <c r="M2014" s="13"/>
      <c r="N2014" s="2"/>
    </row>
    <row r="2015" spans="7:14" x14ac:dyDescent="0.35">
      <c r="G2015" s="4"/>
      <c r="H2015" s="9"/>
      <c r="I2015" s="10"/>
      <c r="J2015" s="11"/>
      <c r="K2015" s="12"/>
      <c r="L2015" s="12"/>
      <c r="M2015" s="13"/>
      <c r="N2015" s="2"/>
    </row>
    <row r="2016" spans="7:14" x14ac:dyDescent="0.35">
      <c r="G2016" s="4"/>
      <c r="H2016" s="9"/>
      <c r="I2016" s="10"/>
      <c r="J2016" s="11"/>
      <c r="K2016" s="12"/>
      <c r="L2016" s="12"/>
      <c r="M2016" s="13"/>
      <c r="N2016" s="2"/>
    </row>
    <row r="2017" spans="7:14" x14ac:dyDescent="0.35">
      <c r="G2017" s="4"/>
      <c r="H2017" s="9"/>
      <c r="I2017" s="10"/>
      <c r="J2017" s="11"/>
      <c r="K2017" s="12"/>
      <c r="L2017" s="12"/>
      <c r="M2017" s="13"/>
      <c r="N2017" s="2"/>
    </row>
    <row r="2018" spans="7:14" x14ac:dyDescent="0.35">
      <c r="G2018" s="4"/>
      <c r="H2018" s="9"/>
      <c r="I2018" s="10"/>
      <c r="J2018" s="11"/>
      <c r="K2018" s="12"/>
      <c r="L2018" s="12"/>
      <c r="M2018" s="13"/>
      <c r="N2018" s="2"/>
    </row>
    <row r="2019" spans="7:14" x14ac:dyDescent="0.35">
      <c r="G2019" s="4"/>
      <c r="H2019" s="9"/>
      <c r="I2019" s="10"/>
      <c r="J2019" s="11"/>
      <c r="K2019" s="12"/>
      <c r="L2019" s="12"/>
      <c r="M2019" s="13"/>
      <c r="N2019" s="2"/>
    </row>
    <row r="2020" spans="7:14" x14ac:dyDescent="0.35">
      <c r="G2020" s="4"/>
      <c r="H2020" s="9"/>
      <c r="I2020" s="10"/>
      <c r="J2020" s="11"/>
      <c r="K2020" s="12"/>
      <c r="L2020" s="12"/>
      <c r="M2020" s="13"/>
      <c r="N2020" s="2"/>
    </row>
    <row r="2021" spans="7:14" x14ac:dyDescent="0.35">
      <c r="G2021" s="4"/>
      <c r="H2021" s="9"/>
      <c r="I2021" s="10"/>
      <c r="J2021" s="11"/>
      <c r="K2021" s="12"/>
      <c r="L2021" s="12"/>
      <c r="M2021" s="13"/>
      <c r="N2021" s="2"/>
    </row>
    <row r="2022" spans="7:14" x14ac:dyDescent="0.35">
      <c r="G2022" s="4"/>
      <c r="H2022" s="9"/>
      <c r="I2022" s="10"/>
      <c r="J2022" s="11"/>
      <c r="K2022" s="12"/>
      <c r="L2022" s="12"/>
      <c r="M2022" s="13"/>
      <c r="N2022" s="2"/>
    </row>
    <row r="2023" spans="7:14" x14ac:dyDescent="0.35">
      <c r="G2023" s="4"/>
      <c r="H2023" s="9"/>
      <c r="I2023" s="10"/>
      <c r="J2023" s="11"/>
      <c r="K2023" s="12"/>
      <c r="L2023" s="12"/>
      <c r="M2023" s="13"/>
      <c r="N2023" s="2"/>
    </row>
    <row r="2024" spans="7:14" x14ac:dyDescent="0.35">
      <c r="G2024" s="4"/>
      <c r="H2024" s="9"/>
      <c r="I2024" s="10"/>
      <c r="J2024" s="11"/>
      <c r="K2024" s="12"/>
      <c r="L2024" s="12"/>
      <c r="M2024" s="13"/>
      <c r="N2024" s="2"/>
    </row>
    <row r="2025" spans="7:14" x14ac:dyDescent="0.35">
      <c r="G2025" s="4"/>
      <c r="H2025" s="9"/>
      <c r="I2025" s="10"/>
      <c r="J2025" s="11"/>
      <c r="K2025" s="12"/>
      <c r="L2025" s="12"/>
      <c r="M2025" s="13"/>
      <c r="N2025" s="2"/>
    </row>
    <row r="2026" spans="7:14" x14ac:dyDescent="0.35">
      <c r="G2026" s="4"/>
      <c r="H2026" s="9"/>
      <c r="I2026" s="10"/>
      <c r="J2026" s="11"/>
      <c r="K2026" s="12"/>
      <c r="L2026" s="12"/>
      <c r="M2026" s="13"/>
      <c r="N2026" s="2"/>
    </row>
    <row r="2027" spans="7:14" x14ac:dyDescent="0.35">
      <c r="G2027" s="4"/>
      <c r="H2027" s="9"/>
      <c r="I2027" s="10"/>
      <c r="J2027" s="11"/>
      <c r="K2027" s="12"/>
      <c r="L2027" s="12"/>
      <c r="M2027" s="13"/>
      <c r="N2027" s="2"/>
    </row>
    <row r="2028" spans="7:14" x14ac:dyDescent="0.35">
      <c r="G2028" s="4"/>
      <c r="H2028" s="9"/>
      <c r="I2028" s="10"/>
      <c r="J2028" s="11"/>
      <c r="K2028" s="12"/>
      <c r="L2028" s="12"/>
      <c r="M2028" s="13"/>
      <c r="N2028" s="2"/>
    </row>
    <row r="2029" spans="7:14" x14ac:dyDescent="0.35">
      <c r="G2029" s="4"/>
      <c r="H2029" s="9"/>
      <c r="I2029" s="10"/>
      <c r="J2029" s="11"/>
      <c r="K2029" s="12"/>
      <c r="L2029" s="12"/>
      <c r="M2029" s="13"/>
      <c r="N2029" s="2"/>
    </row>
    <row r="2030" spans="7:14" x14ac:dyDescent="0.35">
      <c r="G2030" s="4"/>
      <c r="H2030" s="9"/>
      <c r="I2030" s="10"/>
      <c r="J2030" s="11"/>
      <c r="K2030" s="12"/>
      <c r="L2030" s="12"/>
      <c r="M2030" s="13"/>
      <c r="N2030" s="2"/>
    </row>
    <row r="2031" spans="7:14" x14ac:dyDescent="0.35">
      <c r="G2031" s="4"/>
      <c r="H2031" s="9"/>
      <c r="I2031" s="10"/>
      <c r="J2031" s="11"/>
      <c r="K2031" s="12"/>
      <c r="L2031" s="12"/>
      <c r="M2031" s="13"/>
      <c r="N2031" s="2"/>
    </row>
    <row r="2032" spans="7:14" x14ac:dyDescent="0.35">
      <c r="G2032" s="4"/>
      <c r="H2032" s="9"/>
      <c r="I2032" s="10"/>
      <c r="J2032" s="11"/>
      <c r="K2032" s="12"/>
      <c r="L2032" s="12"/>
      <c r="M2032" s="13"/>
      <c r="N2032" s="2"/>
    </row>
    <row r="2033" spans="7:14" x14ac:dyDescent="0.35">
      <c r="G2033" s="4"/>
      <c r="H2033" s="9"/>
      <c r="I2033" s="10"/>
      <c r="J2033" s="11"/>
      <c r="K2033" s="12"/>
      <c r="L2033" s="12"/>
      <c r="M2033" s="13"/>
      <c r="N2033" s="2"/>
    </row>
    <row r="2034" spans="7:14" x14ac:dyDescent="0.35">
      <c r="G2034" s="4"/>
      <c r="H2034" s="9"/>
      <c r="I2034" s="10"/>
      <c r="J2034" s="11"/>
      <c r="K2034" s="12"/>
      <c r="L2034" s="12"/>
      <c r="M2034" s="13"/>
      <c r="N2034" s="2"/>
    </row>
    <row r="2035" spans="7:14" x14ac:dyDescent="0.35">
      <c r="G2035" s="4"/>
      <c r="H2035" s="9"/>
      <c r="I2035" s="10"/>
      <c r="J2035" s="11"/>
      <c r="K2035" s="12"/>
      <c r="L2035" s="12"/>
      <c r="M2035" s="13"/>
      <c r="N2035" s="2"/>
    </row>
    <row r="2036" spans="7:14" x14ac:dyDescent="0.35">
      <c r="G2036" s="4"/>
      <c r="H2036" s="9"/>
      <c r="I2036" s="10"/>
      <c r="J2036" s="11"/>
      <c r="K2036" s="12"/>
      <c r="L2036" s="12"/>
      <c r="M2036" s="13"/>
      <c r="N2036" s="2"/>
    </row>
    <row r="2037" spans="7:14" x14ac:dyDescent="0.35">
      <c r="G2037" s="4"/>
      <c r="H2037" s="9"/>
      <c r="I2037" s="10"/>
      <c r="J2037" s="11"/>
      <c r="K2037" s="12"/>
      <c r="L2037" s="12"/>
      <c r="M2037" s="13"/>
      <c r="N2037" s="2"/>
    </row>
    <row r="2038" spans="7:14" x14ac:dyDescent="0.35">
      <c r="G2038" s="4"/>
      <c r="H2038" s="9"/>
      <c r="I2038" s="10"/>
      <c r="J2038" s="11"/>
      <c r="K2038" s="12"/>
      <c r="L2038" s="12"/>
      <c r="M2038" s="13"/>
      <c r="N2038" s="2"/>
    </row>
    <row r="2039" spans="7:14" x14ac:dyDescent="0.35">
      <c r="G2039" s="4"/>
      <c r="H2039" s="9"/>
      <c r="I2039" s="10"/>
      <c r="J2039" s="11"/>
      <c r="K2039" s="12"/>
      <c r="L2039" s="12"/>
      <c r="M2039" s="13"/>
      <c r="N2039" s="2"/>
    </row>
    <row r="2040" spans="7:14" x14ac:dyDescent="0.35">
      <c r="G2040" s="4"/>
      <c r="H2040" s="9"/>
      <c r="I2040" s="10"/>
      <c r="J2040" s="11"/>
      <c r="K2040" s="12"/>
      <c r="L2040" s="12"/>
      <c r="M2040" s="13"/>
      <c r="N2040" s="2"/>
    </row>
    <row r="2041" spans="7:14" x14ac:dyDescent="0.35">
      <c r="G2041" s="4"/>
      <c r="H2041" s="9"/>
      <c r="I2041" s="10"/>
      <c r="J2041" s="11"/>
      <c r="K2041" s="12"/>
      <c r="L2041" s="12"/>
      <c r="M2041" s="13"/>
      <c r="N2041" s="2"/>
    </row>
    <row r="2042" spans="7:14" x14ac:dyDescent="0.35">
      <c r="G2042" s="4"/>
      <c r="H2042" s="9"/>
      <c r="I2042" s="10"/>
      <c r="J2042" s="11"/>
      <c r="K2042" s="12"/>
      <c r="L2042" s="12"/>
      <c r="M2042" s="13"/>
      <c r="N2042" s="2"/>
    </row>
    <row r="2043" spans="7:14" x14ac:dyDescent="0.35">
      <c r="G2043" s="4"/>
      <c r="H2043" s="9"/>
      <c r="I2043" s="10"/>
      <c r="J2043" s="11"/>
      <c r="K2043" s="12"/>
      <c r="L2043" s="12"/>
      <c r="M2043" s="13"/>
      <c r="N2043" s="2"/>
    </row>
    <row r="2044" spans="7:14" x14ac:dyDescent="0.35">
      <c r="G2044" s="4"/>
      <c r="H2044" s="9"/>
      <c r="I2044" s="10"/>
      <c r="J2044" s="11"/>
      <c r="K2044" s="12"/>
      <c r="L2044" s="12"/>
      <c r="M2044" s="13"/>
      <c r="N2044" s="2"/>
    </row>
    <row r="2045" spans="7:14" x14ac:dyDescent="0.35">
      <c r="G2045" s="4"/>
      <c r="H2045" s="9"/>
      <c r="I2045" s="10"/>
      <c r="J2045" s="11"/>
      <c r="K2045" s="12"/>
      <c r="L2045" s="12"/>
      <c r="M2045" s="13"/>
      <c r="N2045" s="2"/>
    </row>
    <row r="2046" spans="7:14" x14ac:dyDescent="0.35">
      <c r="G2046" s="4"/>
      <c r="H2046" s="9"/>
      <c r="I2046" s="10"/>
      <c r="J2046" s="11"/>
      <c r="K2046" s="12"/>
      <c r="L2046" s="12"/>
      <c r="M2046" s="13"/>
      <c r="N2046" s="2"/>
    </row>
    <row r="2047" spans="7:14" x14ac:dyDescent="0.35">
      <c r="G2047" s="4"/>
      <c r="H2047" s="9"/>
      <c r="I2047" s="10"/>
      <c r="J2047" s="11"/>
      <c r="K2047" s="12"/>
      <c r="L2047" s="12"/>
      <c r="M2047" s="13"/>
      <c r="N2047" s="2"/>
    </row>
    <row r="2048" spans="7:14" x14ac:dyDescent="0.35">
      <c r="G2048" s="4"/>
      <c r="H2048" s="9"/>
      <c r="I2048" s="10"/>
      <c r="J2048" s="11"/>
      <c r="K2048" s="12"/>
      <c r="L2048" s="12"/>
      <c r="M2048" s="13"/>
      <c r="N2048" s="2"/>
    </row>
    <row r="2049" spans="7:14" x14ac:dyDescent="0.35">
      <c r="G2049" s="4"/>
      <c r="H2049" s="9"/>
      <c r="I2049" s="10"/>
      <c r="J2049" s="11"/>
      <c r="K2049" s="12"/>
      <c r="L2049" s="12"/>
      <c r="M2049" s="13"/>
      <c r="N2049" s="2"/>
    </row>
    <row r="2050" spans="7:14" x14ac:dyDescent="0.35">
      <c r="G2050" s="4"/>
      <c r="H2050" s="9"/>
      <c r="I2050" s="10"/>
      <c r="J2050" s="11"/>
      <c r="K2050" s="12"/>
      <c r="L2050" s="12"/>
      <c r="M2050" s="13"/>
      <c r="N2050" s="2"/>
    </row>
    <row r="2051" spans="7:14" x14ac:dyDescent="0.35">
      <c r="G2051" s="4"/>
      <c r="H2051" s="9"/>
      <c r="I2051" s="10"/>
      <c r="J2051" s="11"/>
      <c r="K2051" s="12"/>
      <c r="L2051" s="12"/>
      <c r="M2051" s="13"/>
      <c r="N2051" s="2"/>
    </row>
    <row r="2052" spans="7:14" x14ac:dyDescent="0.35">
      <c r="G2052" s="4"/>
      <c r="H2052" s="9"/>
      <c r="I2052" s="10"/>
      <c r="J2052" s="11"/>
      <c r="K2052" s="12"/>
      <c r="L2052" s="12"/>
      <c r="M2052" s="13"/>
      <c r="N2052" s="2"/>
    </row>
    <row r="2053" spans="7:14" x14ac:dyDescent="0.35">
      <c r="G2053" s="4"/>
      <c r="H2053" s="9"/>
      <c r="I2053" s="10"/>
      <c r="J2053" s="11"/>
      <c r="K2053" s="12"/>
      <c r="L2053" s="12"/>
      <c r="M2053" s="13"/>
      <c r="N2053" s="2"/>
    </row>
    <row r="2054" spans="7:14" x14ac:dyDescent="0.35">
      <c r="G2054" s="4"/>
      <c r="H2054" s="9"/>
      <c r="I2054" s="10"/>
      <c r="J2054" s="11"/>
      <c r="K2054" s="12"/>
      <c r="L2054" s="12"/>
      <c r="M2054" s="13"/>
      <c r="N2054" s="2"/>
    </row>
    <row r="2055" spans="7:14" x14ac:dyDescent="0.35">
      <c r="G2055" s="4"/>
      <c r="H2055" s="9"/>
      <c r="I2055" s="10"/>
      <c r="J2055" s="11"/>
      <c r="K2055" s="12"/>
      <c r="L2055" s="12"/>
      <c r="M2055" s="13"/>
      <c r="N2055" s="2"/>
    </row>
    <row r="2056" spans="7:14" x14ac:dyDescent="0.35">
      <c r="G2056" s="4"/>
      <c r="H2056" s="9"/>
      <c r="I2056" s="10"/>
      <c r="J2056" s="11"/>
      <c r="K2056" s="12"/>
      <c r="L2056" s="12"/>
      <c r="M2056" s="13"/>
      <c r="N2056" s="2"/>
    </row>
    <row r="2057" spans="7:14" x14ac:dyDescent="0.35">
      <c r="G2057" s="4"/>
      <c r="H2057" s="9"/>
      <c r="I2057" s="10"/>
      <c r="J2057" s="11"/>
      <c r="K2057" s="12"/>
      <c r="L2057" s="12"/>
      <c r="M2057" s="13"/>
      <c r="N2057" s="2"/>
    </row>
    <row r="2058" spans="7:14" x14ac:dyDescent="0.35">
      <c r="G2058" s="4"/>
      <c r="H2058" s="9"/>
      <c r="I2058" s="10"/>
      <c r="J2058" s="11"/>
      <c r="K2058" s="12"/>
      <c r="L2058" s="12"/>
      <c r="M2058" s="13"/>
      <c r="N2058" s="2"/>
    </row>
    <row r="2059" spans="7:14" x14ac:dyDescent="0.35">
      <c r="G2059" s="4"/>
      <c r="H2059" s="9"/>
      <c r="I2059" s="10"/>
      <c r="J2059" s="11"/>
      <c r="K2059" s="12"/>
      <c r="L2059" s="12"/>
      <c r="M2059" s="13"/>
      <c r="N2059" s="2"/>
    </row>
    <row r="2060" spans="7:14" x14ac:dyDescent="0.35">
      <c r="G2060" s="4"/>
      <c r="H2060" s="9"/>
      <c r="I2060" s="10"/>
      <c r="J2060" s="11"/>
      <c r="K2060" s="12"/>
      <c r="L2060" s="12"/>
      <c r="M2060" s="13"/>
      <c r="N2060" s="2"/>
    </row>
    <row r="2061" spans="7:14" x14ac:dyDescent="0.35">
      <c r="G2061" s="4"/>
      <c r="H2061" s="9"/>
      <c r="I2061" s="10"/>
      <c r="J2061" s="11"/>
      <c r="K2061" s="12"/>
      <c r="L2061" s="12"/>
      <c r="M2061" s="13"/>
      <c r="N2061" s="2"/>
    </row>
    <row r="2062" spans="7:14" x14ac:dyDescent="0.35">
      <c r="G2062" s="4"/>
      <c r="H2062" s="9"/>
      <c r="I2062" s="10"/>
      <c r="J2062" s="11"/>
      <c r="K2062" s="12"/>
      <c r="L2062" s="12"/>
      <c r="M2062" s="13"/>
      <c r="N2062" s="2"/>
    </row>
    <row r="2063" spans="7:14" x14ac:dyDescent="0.35">
      <c r="G2063" s="4"/>
      <c r="H2063" s="9"/>
      <c r="I2063" s="10"/>
      <c r="J2063" s="11"/>
      <c r="K2063" s="12"/>
      <c r="L2063" s="12"/>
      <c r="M2063" s="13"/>
      <c r="N2063" s="2"/>
    </row>
    <row r="2064" spans="7:14" x14ac:dyDescent="0.35">
      <c r="G2064" s="4"/>
      <c r="H2064" s="9"/>
      <c r="I2064" s="10"/>
      <c r="J2064" s="11"/>
      <c r="K2064" s="12"/>
      <c r="L2064" s="12"/>
      <c r="M2064" s="13"/>
      <c r="N2064" s="2"/>
    </row>
    <row r="2065" spans="7:14" x14ac:dyDescent="0.35">
      <c r="G2065" s="4"/>
      <c r="H2065" s="9"/>
      <c r="I2065" s="10"/>
      <c r="J2065" s="11"/>
      <c r="K2065" s="12"/>
      <c r="L2065" s="12"/>
      <c r="M2065" s="13"/>
      <c r="N2065" s="2"/>
    </row>
    <row r="2066" spans="7:14" x14ac:dyDescent="0.35">
      <c r="G2066" s="4"/>
      <c r="H2066" s="9"/>
      <c r="I2066" s="10"/>
      <c r="J2066" s="11"/>
      <c r="K2066" s="12"/>
      <c r="L2066" s="12"/>
      <c r="M2066" s="13"/>
      <c r="N2066" s="2"/>
    </row>
    <row r="2067" spans="7:14" x14ac:dyDescent="0.35">
      <c r="G2067" s="4"/>
      <c r="H2067" s="9"/>
      <c r="I2067" s="10"/>
      <c r="J2067" s="11"/>
      <c r="K2067" s="12"/>
      <c r="L2067" s="12"/>
      <c r="M2067" s="13"/>
      <c r="N2067" s="2"/>
    </row>
    <row r="2068" spans="7:14" x14ac:dyDescent="0.35">
      <c r="G2068" s="4"/>
      <c r="H2068" s="9"/>
      <c r="I2068" s="10"/>
      <c r="J2068" s="11"/>
      <c r="K2068" s="12"/>
      <c r="L2068" s="12"/>
      <c r="M2068" s="13"/>
      <c r="N2068" s="2"/>
    </row>
    <row r="2069" spans="7:14" x14ac:dyDescent="0.35">
      <c r="G2069" s="4"/>
      <c r="H2069" s="9"/>
      <c r="I2069" s="10"/>
      <c r="J2069" s="11"/>
      <c r="K2069" s="12"/>
      <c r="L2069" s="12"/>
      <c r="M2069" s="13"/>
      <c r="N2069" s="2"/>
    </row>
    <row r="2070" spans="7:14" x14ac:dyDescent="0.35">
      <c r="G2070" s="4"/>
      <c r="H2070" s="9"/>
      <c r="I2070" s="10"/>
      <c r="J2070" s="11"/>
      <c r="K2070" s="12"/>
      <c r="L2070" s="12"/>
      <c r="M2070" s="13"/>
      <c r="N2070" s="2"/>
    </row>
    <row r="2071" spans="7:14" x14ac:dyDescent="0.35">
      <c r="G2071" s="4"/>
      <c r="H2071" s="9"/>
      <c r="I2071" s="10"/>
      <c r="J2071" s="11"/>
      <c r="K2071" s="12"/>
      <c r="L2071" s="12"/>
      <c r="M2071" s="13"/>
      <c r="N2071" s="2"/>
    </row>
    <row r="2072" spans="7:14" x14ac:dyDescent="0.35">
      <c r="G2072" s="4"/>
      <c r="H2072" s="9"/>
      <c r="I2072" s="10"/>
      <c r="J2072" s="11"/>
      <c r="K2072" s="12"/>
      <c r="L2072" s="12"/>
      <c r="M2072" s="13"/>
      <c r="N2072" s="2"/>
    </row>
    <row r="2073" spans="7:14" x14ac:dyDescent="0.35">
      <c r="G2073" s="4"/>
      <c r="H2073" s="9"/>
      <c r="I2073" s="10"/>
      <c r="J2073" s="11"/>
      <c r="K2073" s="12"/>
      <c r="L2073" s="12"/>
      <c r="M2073" s="13"/>
      <c r="N2073" s="2"/>
    </row>
    <row r="2074" spans="7:14" x14ac:dyDescent="0.35">
      <c r="G2074" s="4"/>
      <c r="H2074" s="9"/>
      <c r="I2074" s="10"/>
      <c r="J2074" s="11"/>
      <c r="K2074" s="12"/>
      <c r="L2074" s="12"/>
      <c r="M2074" s="13"/>
      <c r="N2074" s="2"/>
    </row>
    <row r="2075" spans="7:14" x14ac:dyDescent="0.35">
      <c r="G2075" s="4"/>
      <c r="H2075" s="9"/>
      <c r="I2075" s="10"/>
      <c r="J2075" s="11"/>
      <c r="K2075" s="12"/>
      <c r="L2075" s="12"/>
      <c r="M2075" s="13"/>
      <c r="N2075" s="2"/>
    </row>
    <row r="2076" spans="7:14" x14ac:dyDescent="0.35">
      <c r="G2076" s="4"/>
      <c r="H2076" s="9"/>
      <c r="I2076" s="10"/>
      <c r="J2076" s="11"/>
      <c r="K2076" s="12"/>
      <c r="L2076" s="12"/>
      <c r="M2076" s="13"/>
      <c r="N2076" s="2"/>
    </row>
    <row r="2077" spans="7:14" x14ac:dyDescent="0.35">
      <c r="G2077" s="4"/>
      <c r="H2077" s="9"/>
      <c r="I2077" s="10"/>
      <c r="J2077" s="11"/>
      <c r="K2077" s="12"/>
      <c r="L2077" s="12"/>
      <c r="M2077" s="13"/>
      <c r="N2077" s="2"/>
    </row>
    <row r="2078" spans="7:14" x14ac:dyDescent="0.35">
      <c r="G2078" s="4"/>
      <c r="H2078" s="9"/>
      <c r="I2078" s="10"/>
      <c r="J2078" s="11"/>
      <c r="K2078" s="12"/>
      <c r="L2078" s="12"/>
      <c r="M2078" s="13"/>
      <c r="N2078" s="2"/>
    </row>
    <row r="2079" spans="7:14" x14ac:dyDescent="0.35">
      <c r="G2079" s="4"/>
      <c r="H2079" s="9"/>
      <c r="I2079" s="10"/>
      <c r="J2079" s="11"/>
      <c r="K2079" s="12"/>
      <c r="L2079" s="12"/>
      <c r="M2079" s="13"/>
      <c r="N2079" s="2"/>
    </row>
    <row r="2080" spans="7:14" x14ac:dyDescent="0.35">
      <c r="G2080" s="4"/>
      <c r="H2080" s="9"/>
      <c r="I2080" s="10"/>
      <c r="J2080" s="11"/>
      <c r="K2080" s="12"/>
      <c r="L2080" s="12"/>
      <c r="M2080" s="13"/>
      <c r="N2080" s="2"/>
    </row>
    <row r="2081" spans="7:14" x14ac:dyDescent="0.35">
      <c r="G2081" s="4"/>
      <c r="H2081" s="9"/>
      <c r="I2081" s="10"/>
      <c r="J2081" s="11"/>
      <c r="K2081" s="12"/>
      <c r="L2081" s="12"/>
      <c r="M2081" s="13"/>
      <c r="N2081" s="2"/>
    </row>
    <row r="2082" spans="7:14" x14ac:dyDescent="0.35">
      <c r="G2082" s="4"/>
      <c r="H2082" s="9"/>
      <c r="I2082" s="10"/>
      <c r="J2082" s="11"/>
      <c r="K2082" s="12"/>
      <c r="L2082" s="12"/>
      <c r="M2082" s="13"/>
      <c r="N2082" s="2"/>
    </row>
    <row r="2083" spans="7:14" x14ac:dyDescent="0.35">
      <c r="G2083" s="4"/>
      <c r="H2083" s="9"/>
      <c r="I2083" s="10"/>
      <c r="J2083" s="11"/>
      <c r="K2083" s="12"/>
      <c r="L2083" s="12"/>
      <c r="M2083" s="13"/>
      <c r="N2083" s="2"/>
    </row>
    <row r="2084" spans="7:14" x14ac:dyDescent="0.35">
      <c r="G2084" s="4"/>
      <c r="H2084" s="9"/>
      <c r="I2084" s="10"/>
      <c r="J2084" s="11"/>
      <c r="K2084" s="12"/>
      <c r="L2084" s="12"/>
      <c r="M2084" s="13"/>
      <c r="N2084" s="2"/>
    </row>
    <row r="2085" spans="7:14" x14ac:dyDescent="0.35">
      <c r="G2085" s="4"/>
      <c r="H2085" s="9"/>
      <c r="I2085" s="10"/>
      <c r="J2085" s="11"/>
      <c r="K2085" s="12"/>
      <c r="L2085" s="12"/>
      <c r="M2085" s="13"/>
      <c r="N2085" s="2"/>
    </row>
    <row r="2086" spans="7:14" x14ac:dyDescent="0.35">
      <c r="G2086" s="4"/>
      <c r="H2086" s="9"/>
      <c r="I2086" s="10"/>
      <c r="J2086" s="11"/>
      <c r="K2086" s="12"/>
      <c r="L2086" s="12"/>
      <c r="M2086" s="13"/>
      <c r="N2086" s="2"/>
    </row>
    <row r="2087" spans="7:14" x14ac:dyDescent="0.35">
      <c r="G2087" s="4"/>
      <c r="H2087" s="9"/>
      <c r="I2087" s="10"/>
      <c r="J2087" s="11"/>
      <c r="K2087" s="12"/>
      <c r="L2087" s="12"/>
      <c r="M2087" s="13"/>
      <c r="N2087" s="2"/>
    </row>
    <row r="2088" spans="7:14" x14ac:dyDescent="0.35">
      <c r="G2088" s="4"/>
      <c r="H2088" s="9"/>
      <c r="I2088" s="10"/>
      <c r="J2088" s="11"/>
      <c r="K2088" s="12"/>
      <c r="L2088" s="12"/>
      <c r="M2088" s="13"/>
      <c r="N2088" s="2"/>
    </row>
    <row r="2089" spans="7:14" x14ac:dyDescent="0.35">
      <c r="G2089" s="4"/>
      <c r="H2089" s="9"/>
      <c r="I2089" s="10"/>
      <c r="J2089" s="11"/>
      <c r="K2089" s="12"/>
      <c r="L2089" s="12"/>
      <c r="M2089" s="13"/>
      <c r="N2089" s="2"/>
    </row>
    <row r="2090" spans="7:14" x14ac:dyDescent="0.35">
      <c r="G2090" s="4"/>
      <c r="H2090" s="9"/>
      <c r="I2090" s="10"/>
      <c r="J2090" s="11"/>
      <c r="K2090" s="12"/>
      <c r="L2090" s="12"/>
      <c r="M2090" s="13"/>
      <c r="N2090" s="2"/>
    </row>
    <row r="2091" spans="7:14" x14ac:dyDescent="0.35">
      <c r="G2091" s="4"/>
      <c r="H2091" s="9"/>
      <c r="I2091" s="10"/>
      <c r="J2091" s="11"/>
      <c r="K2091" s="12"/>
      <c r="L2091" s="12"/>
      <c r="M2091" s="13"/>
      <c r="N2091" s="2"/>
    </row>
    <row r="2092" spans="7:14" x14ac:dyDescent="0.35">
      <c r="G2092" s="4"/>
      <c r="H2092" s="9"/>
      <c r="I2092" s="10"/>
      <c r="J2092" s="11"/>
      <c r="K2092" s="12"/>
      <c r="L2092" s="12"/>
      <c r="M2092" s="13"/>
      <c r="N2092" s="2"/>
    </row>
    <row r="2093" spans="7:14" x14ac:dyDescent="0.35">
      <c r="G2093" s="4"/>
      <c r="H2093" s="9"/>
      <c r="I2093" s="10"/>
      <c r="J2093" s="11"/>
      <c r="K2093" s="12"/>
      <c r="L2093" s="12"/>
      <c r="M2093" s="13"/>
      <c r="N2093" s="2"/>
    </row>
    <row r="2094" spans="7:14" x14ac:dyDescent="0.35">
      <c r="G2094" s="4"/>
      <c r="H2094" s="9"/>
      <c r="I2094" s="10"/>
      <c r="J2094" s="11"/>
      <c r="K2094" s="12"/>
      <c r="L2094" s="12"/>
      <c r="M2094" s="13"/>
      <c r="N2094" s="2"/>
    </row>
    <row r="2095" spans="7:14" x14ac:dyDescent="0.35">
      <c r="G2095" s="4"/>
      <c r="H2095" s="9"/>
      <c r="I2095" s="10"/>
      <c r="J2095" s="11"/>
      <c r="K2095" s="12"/>
      <c r="L2095" s="12"/>
      <c r="M2095" s="13"/>
      <c r="N2095" s="2"/>
    </row>
    <row r="2096" spans="7:14" x14ac:dyDescent="0.35">
      <c r="G2096" s="4"/>
      <c r="H2096" s="9"/>
      <c r="I2096" s="10"/>
      <c r="J2096" s="11"/>
      <c r="K2096" s="12"/>
      <c r="L2096" s="12"/>
      <c r="M2096" s="13"/>
      <c r="N2096" s="2"/>
    </row>
    <row r="2097" spans="7:14" x14ac:dyDescent="0.35">
      <c r="G2097" s="4"/>
      <c r="H2097" s="9"/>
      <c r="I2097" s="10"/>
      <c r="J2097" s="11"/>
      <c r="K2097" s="12"/>
      <c r="L2097" s="12"/>
      <c r="M2097" s="13"/>
      <c r="N2097" s="2"/>
    </row>
    <row r="2098" spans="7:14" x14ac:dyDescent="0.35">
      <c r="G2098" s="4"/>
      <c r="H2098" s="9"/>
      <c r="I2098" s="10"/>
      <c r="J2098" s="11"/>
      <c r="K2098" s="12"/>
      <c r="L2098" s="12"/>
      <c r="M2098" s="13"/>
      <c r="N2098" s="2"/>
    </row>
    <row r="2099" spans="7:14" x14ac:dyDescent="0.35">
      <c r="G2099" s="4"/>
      <c r="H2099" s="9"/>
      <c r="I2099" s="10"/>
      <c r="J2099" s="11"/>
      <c r="K2099" s="12"/>
      <c r="L2099" s="12"/>
      <c r="M2099" s="13"/>
      <c r="N2099" s="2"/>
    </row>
    <row r="2100" spans="7:14" x14ac:dyDescent="0.35">
      <c r="G2100" s="4"/>
      <c r="H2100" s="9"/>
      <c r="I2100" s="10"/>
      <c r="J2100" s="11"/>
      <c r="K2100" s="12"/>
      <c r="L2100" s="12"/>
      <c r="M2100" s="13"/>
      <c r="N2100" s="2"/>
    </row>
    <row r="2101" spans="7:14" x14ac:dyDescent="0.35">
      <c r="G2101" s="4"/>
      <c r="H2101" s="9"/>
      <c r="I2101" s="10"/>
      <c r="J2101" s="11"/>
      <c r="K2101" s="12"/>
      <c r="L2101" s="12"/>
      <c r="M2101" s="13"/>
      <c r="N2101" s="2"/>
    </row>
    <row r="2102" spans="7:14" x14ac:dyDescent="0.35">
      <c r="G2102" s="4"/>
      <c r="H2102" s="9"/>
      <c r="I2102" s="10"/>
      <c r="J2102" s="11"/>
      <c r="K2102" s="12"/>
      <c r="L2102" s="12"/>
      <c r="M2102" s="13"/>
      <c r="N2102" s="2"/>
    </row>
    <row r="2103" spans="7:14" x14ac:dyDescent="0.35">
      <c r="G2103" s="4"/>
      <c r="H2103" s="9"/>
      <c r="I2103" s="10"/>
      <c r="J2103" s="11"/>
      <c r="K2103" s="12"/>
      <c r="L2103" s="12"/>
      <c r="M2103" s="13"/>
      <c r="N2103" s="2"/>
    </row>
    <row r="2104" spans="7:14" x14ac:dyDescent="0.35">
      <c r="G2104" s="4"/>
      <c r="H2104" s="9"/>
      <c r="I2104" s="10"/>
      <c r="J2104" s="11"/>
      <c r="K2104" s="12"/>
      <c r="L2104" s="12"/>
      <c r="M2104" s="13"/>
      <c r="N2104" s="2"/>
    </row>
    <row r="2105" spans="7:14" x14ac:dyDescent="0.35">
      <c r="G2105" s="4"/>
      <c r="H2105" s="9"/>
      <c r="I2105" s="10"/>
      <c r="J2105" s="11"/>
      <c r="K2105" s="12"/>
      <c r="L2105" s="12"/>
      <c r="M2105" s="13"/>
      <c r="N2105" s="2"/>
    </row>
    <row r="2106" spans="7:14" x14ac:dyDescent="0.35">
      <c r="G2106" s="4"/>
      <c r="H2106" s="9"/>
      <c r="I2106" s="10"/>
      <c r="J2106" s="11"/>
      <c r="K2106" s="12"/>
      <c r="L2106" s="12"/>
      <c r="M2106" s="13"/>
      <c r="N2106" s="2"/>
    </row>
    <row r="2107" spans="7:14" x14ac:dyDescent="0.35">
      <c r="G2107" s="4"/>
      <c r="H2107" s="9"/>
      <c r="I2107" s="10"/>
      <c r="J2107" s="11"/>
      <c r="K2107" s="12"/>
      <c r="L2107" s="12"/>
      <c r="M2107" s="13"/>
      <c r="N2107" s="2"/>
    </row>
    <row r="2108" spans="7:14" x14ac:dyDescent="0.35">
      <c r="G2108" s="4"/>
      <c r="H2108" s="9"/>
      <c r="I2108" s="10"/>
      <c r="J2108" s="11"/>
      <c r="K2108" s="12"/>
      <c r="L2108" s="12"/>
      <c r="M2108" s="13"/>
      <c r="N2108" s="2"/>
    </row>
    <row r="2109" spans="7:14" x14ac:dyDescent="0.35">
      <c r="G2109" s="4"/>
      <c r="H2109" s="9"/>
      <c r="I2109" s="10"/>
      <c r="J2109" s="11"/>
      <c r="K2109" s="12"/>
      <c r="L2109" s="12"/>
      <c r="M2109" s="13"/>
      <c r="N2109" s="2"/>
    </row>
    <row r="2110" spans="7:14" x14ac:dyDescent="0.35">
      <c r="G2110" s="4"/>
      <c r="H2110" s="9"/>
      <c r="I2110" s="10"/>
      <c r="J2110" s="11"/>
      <c r="K2110" s="12"/>
      <c r="L2110" s="12"/>
      <c r="M2110" s="13"/>
      <c r="N2110" s="2"/>
    </row>
    <row r="2111" spans="7:14" x14ac:dyDescent="0.35">
      <c r="G2111" s="4"/>
      <c r="H2111" s="9"/>
      <c r="I2111" s="10"/>
      <c r="J2111" s="11"/>
      <c r="K2111" s="12"/>
      <c r="L2111" s="12"/>
      <c r="M2111" s="13"/>
      <c r="N2111" s="2"/>
    </row>
    <row r="2112" spans="7:14" x14ac:dyDescent="0.35">
      <c r="G2112" s="4"/>
      <c r="H2112" s="9"/>
      <c r="I2112" s="10"/>
      <c r="J2112" s="11"/>
      <c r="K2112" s="12"/>
      <c r="L2112" s="12"/>
      <c r="M2112" s="13"/>
      <c r="N2112" s="2"/>
    </row>
    <row r="2113" spans="7:14" x14ac:dyDescent="0.35">
      <c r="G2113" s="4"/>
      <c r="H2113" s="9"/>
      <c r="I2113" s="10"/>
      <c r="J2113" s="11"/>
      <c r="K2113" s="12"/>
      <c r="L2113" s="12"/>
      <c r="M2113" s="13"/>
      <c r="N2113" s="2"/>
    </row>
    <row r="2114" spans="7:14" x14ac:dyDescent="0.35">
      <c r="G2114" s="4"/>
      <c r="H2114" s="9"/>
      <c r="I2114" s="10"/>
      <c r="J2114" s="11"/>
      <c r="K2114" s="12"/>
      <c r="L2114" s="12"/>
      <c r="M2114" s="13"/>
      <c r="N2114" s="2"/>
    </row>
    <row r="2115" spans="7:14" x14ac:dyDescent="0.35">
      <c r="G2115" s="4"/>
      <c r="H2115" s="9"/>
      <c r="I2115" s="10"/>
      <c r="J2115" s="11"/>
      <c r="K2115" s="12"/>
      <c r="L2115" s="12"/>
      <c r="M2115" s="13"/>
      <c r="N2115" s="2"/>
    </row>
    <row r="2116" spans="7:14" x14ac:dyDescent="0.35">
      <c r="G2116" s="4"/>
      <c r="H2116" s="9"/>
      <c r="I2116" s="10"/>
      <c r="J2116" s="11"/>
      <c r="K2116" s="12"/>
      <c r="L2116" s="12"/>
      <c r="M2116" s="13"/>
      <c r="N2116" s="2"/>
    </row>
    <row r="2117" spans="7:14" x14ac:dyDescent="0.35">
      <c r="G2117" s="4"/>
      <c r="H2117" s="9"/>
      <c r="I2117" s="10"/>
      <c r="J2117" s="11"/>
      <c r="K2117" s="12"/>
      <c r="L2117" s="12"/>
      <c r="M2117" s="13"/>
      <c r="N2117" s="2"/>
    </row>
    <row r="2118" spans="7:14" x14ac:dyDescent="0.35">
      <c r="G2118" s="4"/>
      <c r="H2118" s="9"/>
      <c r="I2118" s="10"/>
      <c r="J2118" s="11"/>
      <c r="K2118" s="12"/>
      <c r="L2118" s="12"/>
      <c r="M2118" s="13"/>
      <c r="N2118" s="2"/>
    </row>
    <row r="2119" spans="7:14" x14ac:dyDescent="0.35">
      <c r="G2119" s="4"/>
      <c r="H2119" s="9"/>
      <c r="I2119" s="10"/>
      <c r="J2119" s="11"/>
      <c r="K2119" s="12"/>
      <c r="L2119" s="12"/>
      <c r="M2119" s="13"/>
      <c r="N2119" s="2"/>
    </row>
    <row r="2120" spans="7:14" x14ac:dyDescent="0.35">
      <c r="G2120" s="4"/>
      <c r="H2120" s="9"/>
      <c r="I2120" s="10"/>
      <c r="J2120" s="11"/>
      <c r="K2120" s="12"/>
      <c r="L2120" s="12"/>
      <c r="M2120" s="13"/>
      <c r="N2120" s="2"/>
    </row>
    <row r="2121" spans="7:14" x14ac:dyDescent="0.35">
      <c r="G2121" s="4"/>
      <c r="H2121" s="9"/>
      <c r="I2121" s="10"/>
      <c r="J2121" s="11"/>
      <c r="K2121" s="12"/>
      <c r="L2121" s="12"/>
      <c r="M2121" s="13"/>
      <c r="N2121" s="2"/>
    </row>
    <row r="2122" spans="7:14" x14ac:dyDescent="0.35">
      <c r="G2122" s="4"/>
      <c r="H2122" s="9"/>
      <c r="I2122" s="10"/>
      <c r="J2122" s="11"/>
      <c r="K2122" s="12"/>
      <c r="L2122" s="12"/>
      <c r="M2122" s="13"/>
      <c r="N2122" s="2"/>
    </row>
    <row r="2123" spans="7:14" x14ac:dyDescent="0.35">
      <c r="G2123" s="4"/>
      <c r="H2123" s="9"/>
      <c r="I2123" s="10"/>
      <c r="J2123" s="11"/>
      <c r="K2123" s="12"/>
      <c r="L2123" s="12"/>
      <c r="M2123" s="13"/>
      <c r="N2123" s="2"/>
    </row>
    <row r="2124" spans="7:14" x14ac:dyDescent="0.35">
      <c r="G2124" s="4"/>
      <c r="H2124" s="9"/>
      <c r="I2124" s="10"/>
      <c r="J2124" s="11"/>
      <c r="K2124" s="12"/>
      <c r="L2124" s="12"/>
      <c r="M2124" s="13"/>
      <c r="N2124" s="2"/>
    </row>
    <row r="2125" spans="7:14" x14ac:dyDescent="0.35">
      <c r="G2125" s="4"/>
      <c r="H2125" s="9"/>
      <c r="I2125" s="10"/>
      <c r="J2125" s="11"/>
      <c r="K2125" s="12"/>
      <c r="L2125" s="12"/>
      <c r="M2125" s="13"/>
      <c r="N2125" s="2"/>
    </row>
    <row r="2126" spans="7:14" x14ac:dyDescent="0.35">
      <c r="G2126" s="4"/>
      <c r="H2126" s="9"/>
      <c r="I2126" s="10"/>
      <c r="J2126" s="11"/>
      <c r="K2126" s="12"/>
      <c r="L2126" s="12"/>
      <c r="M2126" s="13"/>
      <c r="N2126" s="2"/>
    </row>
    <row r="2127" spans="7:14" x14ac:dyDescent="0.35">
      <c r="G2127" s="4"/>
      <c r="H2127" s="9"/>
      <c r="I2127" s="10"/>
      <c r="J2127" s="11"/>
      <c r="K2127" s="12"/>
      <c r="L2127" s="12"/>
      <c r="M2127" s="13"/>
      <c r="N2127" s="2"/>
    </row>
    <row r="2128" spans="7:14" x14ac:dyDescent="0.35">
      <c r="G2128" s="4"/>
      <c r="H2128" s="9"/>
      <c r="I2128" s="10"/>
      <c r="J2128" s="11"/>
      <c r="K2128" s="12"/>
      <c r="L2128" s="12"/>
      <c r="M2128" s="13"/>
      <c r="N2128" s="2"/>
    </row>
    <row r="2129" spans="7:14" x14ac:dyDescent="0.35">
      <c r="G2129" s="4"/>
      <c r="H2129" s="9"/>
      <c r="I2129" s="10"/>
      <c r="J2129" s="11"/>
      <c r="K2129" s="12"/>
      <c r="L2129" s="12"/>
      <c r="M2129" s="13"/>
      <c r="N2129" s="2"/>
    </row>
    <row r="2130" spans="7:14" x14ac:dyDescent="0.35">
      <c r="G2130" s="4"/>
      <c r="H2130" s="9"/>
      <c r="I2130" s="10"/>
      <c r="J2130" s="11"/>
      <c r="K2130" s="12"/>
      <c r="L2130" s="12"/>
      <c r="M2130" s="13"/>
      <c r="N2130" s="2"/>
    </row>
    <row r="2131" spans="7:14" x14ac:dyDescent="0.35">
      <c r="G2131" s="4"/>
      <c r="H2131" s="9"/>
      <c r="I2131" s="10"/>
      <c r="J2131" s="11"/>
      <c r="K2131" s="12"/>
      <c r="L2131" s="12"/>
      <c r="M2131" s="13"/>
      <c r="N2131" s="2"/>
    </row>
    <row r="2132" spans="7:14" x14ac:dyDescent="0.35">
      <c r="G2132" s="4"/>
      <c r="H2132" s="9"/>
      <c r="I2132" s="10"/>
      <c r="J2132" s="11"/>
      <c r="K2132" s="12"/>
      <c r="L2132" s="12"/>
      <c r="M2132" s="13"/>
      <c r="N2132" s="2"/>
    </row>
    <row r="2133" spans="7:14" x14ac:dyDescent="0.35">
      <c r="G2133" s="4"/>
      <c r="H2133" s="9"/>
      <c r="I2133" s="10"/>
      <c r="J2133" s="11"/>
      <c r="K2133" s="12"/>
      <c r="L2133" s="12"/>
      <c r="M2133" s="13"/>
      <c r="N2133" s="2"/>
    </row>
    <row r="2134" spans="7:14" x14ac:dyDescent="0.35">
      <c r="G2134" s="4"/>
      <c r="H2134" s="9"/>
      <c r="I2134" s="10"/>
      <c r="J2134" s="11"/>
      <c r="K2134" s="12"/>
      <c r="L2134" s="12"/>
      <c r="M2134" s="13"/>
      <c r="N2134" s="2"/>
    </row>
    <row r="2135" spans="7:14" x14ac:dyDescent="0.35">
      <c r="G2135" s="4"/>
      <c r="H2135" s="9"/>
      <c r="I2135" s="10"/>
      <c r="J2135" s="11"/>
      <c r="K2135" s="12"/>
      <c r="L2135" s="12"/>
      <c r="M2135" s="13"/>
      <c r="N2135" s="2"/>
    </row>
    <row r="2136" spans="7:14" x14ac:dyDescent="0.35">
      <c r="G2136" s="4"/>
      <c r="H2136" s="9"/>
      <c r="I2136" s="10"/>
      <c r="J2136" s="11"/>
      <c r="K2136" s="12"/>
      <c r="L2136" s="12"/>
      <c r="M2136" s="13"/>
      <c r="N2136" s="2"/>
    </row>
    <row r="2137" spans="7:14" x14ac:dyDescent="0.35">
      <c r="G2137" s="4"/>
      <c r="H2137" s="9"/>
      <c r="I2137" s="10"/>
      <c r="J2137" s="11"/>
      <c r="K2137" s="12"/>
      <c r="L2137" s="12"/>
      <c r="M2137" s="13"/>
      <c r="N2137" s="2"/>
    </row>
    <row r="2138" spans="7:14" x14ac:dyDescent="0.35">
      <c r="G2138" s="4"/>
      <c r="H2138" s="9"/>
      <c r="I2138" s="10"/>
      <c r="J2138" s="11"/>
      <c r="K2138" s="12"/>
      <c r="L2138" s="12"/>
      <c r="M2138" s="13"/>
      <c r="N2138" s="2"/>
    </row>
    <row r="2139" spans="7:14" x14ac:dyDescent="0.35">
      <c r="G2139" s="4"/>
      <c r="H2139" s="9"/>
      <c r="I2139" s="10"/>
      <c r="J2139" s="11"/>
      <c r="K2139" s="12"/>
      <c r="L2139" s="12"/>
      <c r="M2139" s="13"/>
      <c r="N2139" s="2"/>
    </row>
    <row r="2140" spans="7:14" x14ac:dyDescent="0.35">
      <c r="G2140" s="4"/>
      <c r="H2140" s="9"/>
      <c r="I2140" s="10"/>
      <c r="J2140" s="11"/>
      <c r="K2140" s="12"/>
      <c r="L2140" s="12"/>
      <c r="M2140" s="13"/>
      <c r="N2140" s="2"/>
    </row>
    <row r="2141" spans="7:14" x14ac:dyDescent="0.35">
      <c r="G2141" s="4"/>
      <c r="H2141" s="9"/>
      <c r="I2141" s="10"/>
      <c r="J2141" s="11"/>
      <c r="K2141" s="12"/>
      <c r="L2141" s="12"/>
      <c r="M2141" s="13"/>
      <c r="N2141" s="2"/>
    </row>
    <row r="2142" spans="7:14" x14ac:dyDescent="0.35">
      <c r="G2142" s="4"/>
      <c r="H2142" s="9"/>
      <c r="I2142" s="10"/>
      <c r="J2142" s="11"/>
      <c r="K2142" s="12"/>
      <c r="L2142" s="12"/>
      <c r="M2142" s="13"/>
      <c r="N2142" s="2"/>
    </row>
    <row r="2143" spans="7:14" x14ac:dyDescent="0.35">
      <c r="G2143" s="4"/>
      <c r="H2143" s="9"/>
      <c r="I2143" s="10"/>
      <c r="J2143" s="11"/>
      <c r="K2143" s="12"/>
      <c r="L2143" s="12"/>
      <c r="M2143" s="13"/>
      <c r="N2143" s="2"/>
    </row>
    <row r="2144" spans="7:14" x14ac:dyDescent="0.35">
      <c r="G2144" s="4"/>
      <c r="H2144" s="9"/>
      <c r="I2144" s="10"/>
      <c r="J2144" s="11"/>
      <c r="K2144" s="12"/>
      <c r="L2144" s="12"/>
      <c r="M2144" s="13"/>
      <c r="N2144" s="2"/>
    </row>
    <row r="2145" spans="7:14" x14ac:dyDescent="0.35">
      <c r="G2145" s="4"/>
      <c r="H2145" s="9"/>
      <c r="I2145" s="10"/>
      <c r="J2145" s="11"/>
      <c r="K2145" s="12"/>
      <c r="L2145" s="12"/>
      <c r="M2145" s="13"/>
      <c r="N2145" s="2"/>
    </row>
    <row r="2146" spans="7:14" x14ac:dyDescent="0.35">
      <c r="G2146" s="4"/>
      <c r="H2146" s="9"/>
      <c r="I2146" s="10"/>
      <c r="J2146" s="11"/>
      <c r="K2146" s="12"/>
      <c r="L2146" s="12"/>
      <c r="M2146" s="13"/>
      <c r="N2146" s="2"/>
    </row>
    <row r="2147" spans="7:14" x14ac:dyDescent="0.35">
      <c r="G2147" s="4"/>
      <c r="H2147" s="9"/>
      <c r="I2147" s="10"/>
      <c r="J2147" s="11"/>
      <c r="K2147" s="12"/>
      <c r="L2147" s="12"/>
      <c r="M2147" s="13"/>
      <c r="N2147" s="2"/>
    </row>
    <row r="2148" spans="7:14" x14ac:dyDescent="0.35">
      <c r="G2148" s="4"/>
      <c r="H2148" s="9"/>
      <c r="I2148" s="10"/>
      <c r="J2148" s="11"/>
      <c r="K2148" s="12"/>
      <c r="L2148" s="12"/>
      <c r="M2148" s="13"/>
      <c r="N2148" s="2"/>
    </row>
    <row r="2149" spans="7:14" x14ac:dyDescent="0.35">
      <c r="G2149" s="4"/>
      <c r="H2149" s="9"/>
      <c r="I2149" s="10"/>
      <c r="J2149" s="11"/>
      <c r="K2149" s="12"/>
      <c r="L2149" s="12"/>
      <c r="M2149" s="13"/>
      <c r="N2149" s="2"/>
    </row>
    <row r="2150" spans="7:14" x14ac:dyDescent="0.35">
      <c r="G2150" s="4"/>
      <c r="H2150" s="9"/>
      <c r="I2150" s="10"/>
      <c r="J2150" s="11"/>
      <c r="K2150" s="12"/>
      <c r="L2150" s="12"/>
      <c r="M2150" s="13"/>
      <c r="N2150" s="2"/>
    </row>
    <row r="2151" spans="7:14" x14ac:dyDescent="0.35">
      <c r="G2151" s="4"/>
      <c r="H2151" s="9"/>
      <c r="I2151" s="10"/>
      <c r="J2151" s="11"/>
      <c r="K2151" s="12"/>
      <c r="L2151" s="12"/>
      <c r="M2151" s="13"/>
      <c r="N2151" s="2"/>
    </row>
    <row r="2152" spans="7:14" x14ac:dyDescent="0.35">
      <c r="G2152" s="4"/>
      <c r="H2152" s="9"/>
      <c r="I2152" s="10"/>
      <c r="J2152" s="11"/>
      <c r="K2152" s="12"/>
      <c r="L2152" s="12"/>
      <c r="M2152" s="13"/>
      <c r="N2152" s="2"/>
    </row>
    <row r="2153" spans="7:14" x14ac:dyDescent="0.35">
      <c r="G2153" s="4"/>
      <c r="H2153" s="9"/>
      <c r="I2153" s="10"/>
      <c r="J2153" s="11"/>
      <c r="K2153" s="12"/>
      <c r="L2153" s="12"/>
      <c r="M2153" s="13"/>
      <c r="N2153" s="2"/>
    </row>
    <row r="2154" spans="7:14" x14ac:dyDescent="0.35">
      <c r="G2154" s="4"/>
      <c r="H2154" s="9"/>
      <c r="I2154" s="10"/>
      <c r="J2154" s="11"/>
      <c r="K2154" s="12"/>
      <c r="L2154" s="12"/>
      <c r="M2154" s="13"/>
      <c r="N2154" s="2"/>
    </row>
    <row r="2155" spans="7:14" x14ac:dyDescent="0.35">
      <c r="G2155" s="4"/>
      <c r="H2155" s="9"/>
      <c r="I2155" s="10"/>
      <c r="J2155" s="11"/>
      <c r="K2155" s="12"/>
      <c r="L2155" s="12"/>
      <c r="M2155" s="13"/>
      <c r="N2155" s="2"/>
    </row>
    <row r="2156" spans="7:14" x14ac:dyDescent="0.35">
      <c r="G2156" s="4"/>
      <c r="H2156" s="9"/>
      <c r="I2156" s="10"/>
      <c r="J2156" s="11"/>
      <c r="K2156" s="12"/>
      <c r="L2156" s="12"/>
      <c r="M2156" s="13"/>
      <c r="N2156" s="2"/>
    </row>
    <row r="2157" spans="7:14" x14ac:dyDescent="0.35">
      <c r="G2157" s="4"/>
      <c r="H2157" s="9"/>
      <c r="I2157" s="10"/>
      <c r="J2157" s="11"/>
      <c r="K2157" s="12"/>
      <c r="L2157" s="12"/>
      <c r="M2157" s="13"/>
      <c r="N2157" s="2"/>
    </row>
    <row r="2158" spans="7:14" x14ac:dyDescent="0.35">
      <c r="G2158" s="4"/>
      <c r="H2158" s="9"/>
      <c r="I2158" s="10"/>
      <c r="J2158" s="11"/>
      <c r="K2158" s="12"/>
      <c r="L2158" s="12"/>
      <c r="M2158" s="13"/>
      <c r="N2158" s="2"/>
    </row>
    <row r="2159" spans="7:14" x14ac:dyDescent="0.35">
      <c r="G2159" s="4"/>
      <c r="H2159" s="9"/>
      <c r="I2159" s="10"/>
      <c r="J2159" s="11"/>
      <c r="K2159" s="12"/>
      <c r="L2159" s="12"/>
      <c r="M2159" s="13"/>
      <c r="N2159" s="2"/>
    </row>
    <row r="2160" spans="7:14" x14ac:dyDescent="0.35">
      <c r="G2160" s="4"/>
      <c r="H2160" s="9"/>
      <c r="I2160" s="10"/>
      <c r="J2160" s="11"/>
      <c r="K2160" s="12"/>
      <c r="L2160" s="12"/>
      <c r="M2160" s="13"/>
      <c r="N2160" s="2"/>
    </row>
    <row r="2161" spans="7:14" x14ac:dyDescent="0.35">
      <c r="G2161" s="4"/>
      <c r="H2161" s="9"/>
      <c r="I2161" s="10"/>
      <c r="J2161" s="11"/>
      <c r="K2161" s="12"/>
      <c r="L2161" s="12"/>
      <c r="M2161" s="13"/>
      <c r="N2161" s="2"/>
    </row>
    <row r="2162" spans="7:14" x14ac:dyDescent="0.35">
      <c r="G2162" s="4"/>
      <c r="H2162" s="9"/>
      <c r="I2162" s="10"/>
      <c r="J2162" s="11"/>
      <c r="K2162" s="12"/>
      <c r="L2162" s="12"/>
      <c r="M2162" s="13"/>
      <c r="N2162" s="2"/>
    </row>
    <row r="2163" spans="7:14" x14ac:dyDescent="0.35">
      <c r="G2163" s="4"/>
      <c r="H2163" s="9"/>
      <c r="I2163" s="10"/>
      <c r="J2163" s="11"/>
      <c r="K2163" s="12"/>
      <c r="L2163" s="12"/>
      <c r="M2163" s="13"/>
      <c r="N2163" s="2"/>
    </row>
    <row r="2164" spans="7:14" x14ac:dyDescent="0.35">
      <c r="G2164" s="4"/>
      <c r="H2164" s="9"/>
      <c r="I2164" s="10"/>
      <c r="J2164" s="11"/>
      <c r="K2164" s="12"/>
      <c r="L2164" s="12"/>
      <c r="M2164" s="13"/>
      <c r="N2164" s="2"/>
    </row>
    <row r="2165" spans="7:14" x14ac:dyDescent="0.35">
      <c r="G2165" s="4"/>
      <c r="H2165" s="9"/>
      <c r="I2165" s="10"/>
      <c r="J2165" s="11"/>
      <c r="K2165" s="12"/>
      <c r="L2165" s="12"/>
      <c r="M2165" s="13"/>
      <c r="N2165" s="2"/>
    </row>
    <row r="2166" spans="7:14" x14ac:dyDescent="0.35">
      <c r="G2166" s="4"/>
      <c r="H2166" s="9"/>
      <c r="I2166" s="10"/>
      <c r="J2166" s="11"/>
      <c r="K2166" s="12"/>
      <c r="L2166" s="12"/>
      <c r="M2166" s="13"/>
      <c r="N2166" s="2"/>
    </row>
    <row r="2167" spans="7:14" x14ac:dyDescent="0.35">
      <c r="G2167" s="4"/>
      <c r="H2167" s="9"/>
      <c r="I2167" s="10"/>
      <c r="J2167" s="11"/>
      <c r="K2167" s="12"/>
      <c r="L2167" s="12"/>
      <c r="M2167" s="13"/>
      <c r="N2167" s="2"/>
    </row>
    <row r="2168" spans="7:14" x14ac:dyDescent="0.35">
      <c r="G2168" s="4"/>
      <c r="H2168" s="9"/>
      <c r="I2168" s="10"/>
      <c r="J2168" s="11"/>
      <c r="K2168" s="12"/>
      <c r="L2168" s="12"/>
      <c r="M2168" s="13"/>
      <c r="N2168" s="2"/>
    </row>
    <row r="2169" spans="7:14" x14ac:dyDescent="0.35">
      <c r="G2169" s="4"/>
      <c r="H2169" s="9"/>
      <c r="I2169" s="10"/>
      <c r="J2169" s="11"/>
      <c r="K2169" s="12"/>
      <c r="L2169" s="12"/>
      <c r="M2169" s="13"/>
      <c r="N2169" s="2"/>
    </row>
    <row r="2170" spans="7:14" x14ac:dyDescent="0.35">
      <c r="G2170" s="4"/>
      <c r="H2170" s="9"/>
      <c r="I2170" s="10"/>
      <c r="J2170" s="11"/>
      <c r="K2170" s="12"/>
      <c r="L2170" s="12"/>
      <c r="M2170" s="13"/>
      <c r="N2170" s="2"/>
    </row>
    <row r="2171" spans="7:14" x14ac:dyDescent="0.35">
      <c r="G2171" s="4"/>
      <c r="H2171" s="9"/>
      <c r="I2171" s="10"/>
      <c r="J2171" s="11"/>
      <c r="K2171" s="12"/>
      <c r="L2171" s="12"/>
      <c r="M2171" s="13"/>
      <c r="N2171" s="2"/>
    </row>
    <row r="2172" spans="7:14" x14ac:dyDescent="0.35">
      <c r="G2172" s="4"/>
      <c r="H2172" s="9"/>
      <c r="I2172" s="10"/>
      <c r="J2172" s="11"/>
      <c r="K2172" s="12"/>
      <c r="L2172" s="12"/>
      <c r="M2172" s="13"/>
      <c r="N2172" s="2"/>
    </row>
    <row r="2173" spans="7:14" x14ac:dyDescent="0.35">
      <c r="G2173" s="4"/>
      <c r="H2173" s="9"/>
      <c r="I2173" s="10"/>
      <c r="J2173" s="11"/>
      <c r="K2173" s="12"/>
      <c r="L2173" s="12"/>
      <c r="M2173" s="13"/>
      <c r="N2173" s="2"/>
    </row>
    <row r="2174" spans="7:14" x14ac:dyDescent="0.35">
      <c r="G2174" s="4"/>
      <c r="H2174" s="9"/>
      <c r="I2174" s="10"/>
      <c r="J2174" s="11"/>
      <c r="K2174" s="12"/>
      <c r="L2174" s="12"/>
      <c r="M2174" s="13"/>
      <c r="N2174" s="2"/>
    </row>
    <row r="2175" spans="7:14" x14ac:dyDescent="0.35">
      <c r="G2175" s="4"/>
      <c r="H2175" s="9"/>
      <c r="I2175" s="10"/>
      <c r="J2175" s="11"/>
      <c r="K2175" s="12"/>
      <c r="L2175" s="12"/>
      <c r="M2175" s="13"/>
      <c r="N2175" s="2"/>
    </row>
    <row r="2176" spans="7:14" x14ac:dyDescent="0.35">
      <c r="G2176" s="4"/>
      <c r="H2176" s="9"/>
      <c r="I2176" s="10"/>
      <c r="J2176" s="11"/>
      <c r="K2176" s="12"/>
      <c r="L2176" s="12"/>
      <c r="M2176" s="13"/>
      <c r="N2176" s="2"/>
    </row>
    <row r="2177" spans="7:14" x14ac:dyDescent="0.35">
      <c r="G2177" s="4"/>
      <c r="H2177" s="9"/>
      <c r="I2177" s="10"/>
      <c r="J2177" s="11"/>
      <c r="K2177" s="12"/>
      <c r="L2177" s="12"/>
      <c r="M2177" s="13"/>
      <c r="N2177" s="2"/>
    </row>
    <row r="2178" spans="7:14" x14ac:dyDescent="0.35">
      <c r="G2178" s="4"/>
      <c r="H2178" s="9"/>
      <c r="I2178" s="10"/>
      <c r="J2178" s="11"/>
      <c r="K2178" s="12"/>
      <c r="L2178" s="12"/>
      <c r="M2178" s="13"/>
      <c r="N2178" s="2"/>
    </row>
    <row r="2179" spans="7:14" x14ac:dyDescent="0.35">
      <c r="G2179" s="4"/>
      <c r="H2179" s="9"/>
      <c r="I2179" s="10"/>
      <c r="J2179" s="11"/>
      <c r="K2179" s="12"/>
      <c r="L2179" s="12"/>
      <c r="M2179" s="13"/>
      <c r="N2179" s="2"/>
    </row>
    <row r="2180" spans="7:14" x14ac:dyDescent="0.35">
      <c r="G2180" s="4"/>
      <c r="H2180" s="9"/>
      <c r="I2180" s="10"/>
      <c r="J2180" s="11"/>
      <c r="K2180" s="12"/>
      <c r="L2180" s="12"/>
      <c r="M2180" s="13"/>
      <c r="N2180" s="2"/>
    </row>
    <row r="2181" spans="7:14" x14ac:dyDescent="0.35">
      <c r="G2181" s="4"/>
      <c r="H2181" s="9"/>
      <c r="I2181" s="10"/>
      <c r="J2181" s="11"/>
      <c r="K2181" s="12"/>
      <c r="L2181" s="12"/>
      <c r="M2181" s="13"/>
      <c r="N2181" s="2"/>
    </row>
    <row r="2182" spans="7:14" x14ac:dyDescent="0.35">
      <c r="G2182" s="4"/>
      <c r="H2182" s="9"/>
      <c r="I2182" s="10"/>
      <c r="J2182" s="11"/>
      <c r="K2182" s="12"/>
      <c r="L2182" s="12"/>
      <c r="M2182" s="13"/>
      <c r="N2182" s="2"/>
    </row>
    <row r="2183" spans="7:14" x14ac:dyDescent="0.35">
      <c r="G2183" s="4"/>
      <c r="H2183" s="9"/>
      <c r="I2183" s="10"/>
      <c r="J2183" s="11"/>
      <c r="K2183" s="12"/>
      <c r="L2183" s="12"/>
      <c r="M2183" s="13"/>
      <c r="N2183" s="2"/>
    </row>
    <row r="2184" spans="7:14" x14ac:dyDescent="0.35">
      <c r="G2184" s="4"/>
      <c r="H2184" s="9"/>
      <c r="I2184" s="10"/>
      <c r="J2184" s="11"/>
      <c r="K2184" s="12"/>
      <c r="L2184" s="12"/>
      <c r="M2184" s="13"/>
      <c r="N2184" s="2"/>
    </row>
    <row r="2185" spans="7:14" x14ac:dyDescent="0.35">
      <c r="G2185" s="4"/>
      <c r="H2185" s="9"/>
      <c r="I2185" s="10"/>
      <c r="J2185" s="11"/>
      <c r="K2185" s="12"/>
      <c r="L2185" s="12"/>
      <c r="M2185" s="13"/>
      <c r="N2185" s="2"/>
    </row>
    <row r="2186" spans="7:14" x14ac:dyDescent="0.35">
      <c r="G2186" s="4"/>
      <c r="H2186" s="9"/>
      <c r="I2186" s="10"/>
      <c r="J2186" s="11"/>
      <c r="K2186" s="12"/>
      <c r="L2186" s="12"/>
      <c r="M2186" s="13"/>
      <c r="N2186" s="2"/>
    </row>
    <row r="2187" spans="7:14" x14ac:dyDescent="0.35">
      <c r="G2187" s="4"/>
      <c r="H2187" s="9"/>
      <c r="I2187" s="10"/>
      <c r="J2187" s="11"/>
      <c r="K2187" s="12"/>
      <c r="L2187" s="12"/>
      <c r="M2187" s="13"/>
      <c r="N2187" s="2"/>
    </row>
    <row r="2188" spans="7:14" x14ac:dyDescent="0.35">
      <c r="G2188" s="4"/>
      <c r="H2188" s="9"/>
      <c r="I2188" s="10"/>
      <c r="J2188" s="11"/>
      <c r="K2188" s="12"/>
      <c r="L2188" s="12"/>
      <c r="M2188" s="13"/>
      <c r="N2188" s="2"/>
    </row>
    <row r="2189" spans="7:14" x14ac:dyDescent="0.35">
      <c r="G2189" s="4"/>
      <c r="H2189" s="9"/>
      <c r="I2189" s="10"/>
      <c r="J2189" s="11"/>
      <c r="K2189" s="12"/>
      <c r="L2189" s="12"/>
      <c r="M2189" s="13"/>
      <c r="N2189" s="2"/>
    </row>
    <row r="2190" spans="7:14" x14ac:dyDescent="0.35">
      <c r="G2190" s="4"/>
      <c r="H2190" s="9"/>
      <c r="I2190" s="10"/>
      <c r="J2190" s="11"/>
      <c r="K2190" s="12"/>
      <c r="L2190" s="12"/>
      <c r="M2190" s="13"/>
      <c r="N2190" s="2"/>
    </row>
    <row r="2191" spans="7:14" x14ac:dyDescent="0.35">
      <c r="G2191" s="4"/>
      <c r="H2191" s="9"/>
      <c r="I2191" s="10"/>
      <c r="J2191" s="11"/>
      <c r="K2191" s="12"/>
      <c r="L2191" s="12"/>
      <c r="M2191" s="13"/>
      <c r="N2191" s="2"/>
    </row>
    <row r="2192" spans="7:14" x14ac:dyDescent="0.35">
      <c r="G2192" s="4"/>
      <c r="H2192" s="9"/>
      <c r="I2192" s="10"/>
      <c r="J2192" s="11"/>
      <c r="K2192" s="12"/>
      <c r="L2192" s="12"/>
      <c r="M2192" s="13"/>
      <c r="N2192" s="2"/>
    </row>
    <row r="2193" spans="7:14" x14ac:dyDescent="0.35">
      <c r="G2193" s="4"/>
      <c r="H2193" s="9"/>
      <c r="I2193" s="10"/>
      <c r="J2193" s="11"/>
      <c r="K2193" s="12"/>
      <c r="L2193" s="12"/>
      <c r="M2193" s="13"/>
      <c r="N2193" s="2"/>
    </row>
    <row r="2194" spans="7:14" x14ac:dyDescent="0.35">
      <c r="G2194" s="4"/>
      <c r="H2194" s="9"/>
      <c r="I2194" s="10"/>
      <c r="J2194" s="11"/>
      <c r="K2194" s="12"/>
      <c r="L2194" s="12"/>
      <c r="M2194" s="13"/>
      <c r="N2194" s="2"/>
    </row>
    <row r="2195" spans="7:14" x14ac:dyDescent="0.35">
      <c r="G2195" s="4"/>
      <c r="H2195" s="9"/>
      <c r="I2195" s="10"/>
      <c r="J2195" s="11"/>
      <c r="K2195" s="12"/>
      <c r="L2195" s="12"/>
      <c r="M2195" s="13"/>
      <c r="N2195" s="2"/>
    </row>
    <row r="2196" spans="7:14" x14ac:dyDescent="0.35">
      <c r="G2196" s="4"/>
      <c r="H2196" s="9"/>
      <c r="I2196" s="10"/>
      <c r="J2196" s="11"/>
      <c r="K2196" s="12"/>
      <c r="L2196" s="12"/>
      <c r="M2196" s="13"/>
      <c r="N2196" s="2"/>
    </row>
    <row r="2197" spans="7:14" x14ac:dyDescent="0.35">
      <c r="G2197" s="4"/>
      <c r="H2197" s="9"/>
      <c r="I2197" s="10"/>
      <c r="J2197" s="11"/>
      <c r="K2197" s="12"/>
      <c r="L2197" s="12"/>
      <c r="M2197" s="13"/>
      <c r="N2197" s="2"/>
    </row>
    <row r="2198" spans="7:14" x14ac:dyDescent="0.35">
      <c r="G2198" s="4"/>
      <c r="H2198" s="9"/>
      <c r="I2198" s="10"/>
      <c r="J2198" s="11"/>
      <c r="K2198" s="12"/>
      <c r="L2198" s="12"/>
      <c r="M2198" s="13"/>
      <c r="N2198" s="2"/>
    </row>
    <row r="2199" spans="7:14" x14ac:dyDescent="0.35">
      <c r="G2199" s="4"/>
      <c r="H2199" s="9"/>
      <c r="I2199" s="10"/>
      <c r="J2199" s="11"/>
      <c r="K2199" s="12"/>
      <c r="L2199" s="12"/>
      <c r="M2199" s="13"/>
      <c r="N2199" s="2"/>
    </row>
    <row r="2200" spans="7:14" x14ac:dyDescent="0.35">
      <c r="G2200" s="4"/>
      <c r="H2200" s="9"/>
      <c r="I2200" s="10"/>
      <c r="J2200" s="11"/>
      <c r="K2200" s="12"/>
      <c r="L2200" s="12"/>
      <c r="M2200" s="13"/>
      <c r="N2200" s="2"/>
    </row>
    <row r="2201" spans="7:14" x14ac:dyDescent="0.35">
      <c r="G2201" s="4"/>
      <c r="H2201" s="9"/>
      <c r="I2201" s="10"/>
      <c r="J2201" s="11"/>
      <c r="K2201" s="12"/>
      <c r="L2201" s="12"/>
      <c r="M2201" s="13"/>
      <c r="N2201" s="2"/>
    </row>
    <row r="2202" spans="7:14" x14ac:dyDescent="0.35">
      <c r="G2202" s="4"/>
      <c r="H2202" s="9"/>
      <c r="I2202" s="10"/>
      <c r="J2202" s="11"/>
      <c r="K2202" s="12"/>
      <c r="L2202" s="12"/>
      <c r="M2202" s="13"/>
      <c r="N2202" s="2"/>
    </row>
    <row r="2203" spans="7:14" x14ac:dyDescent="0.35">
      <c r="G2203" s="4"/>
      <c r="H2203" s="9"/>
      <c r="I2203" s="10"/>
      <c r="J2203" s="11"/>
      <c r="K2203" s="12"/>
      <c r="L2203" s="12"/>
      <c r="M2203" s="13"/>
      <c r="N2203" s="2"/>
    </row>
    <row r="2204" spans="7:14" x14ac:dyDescent="0.35">
      <c r="G2204" s="4"/>
      <c r="H2204" s="9"/>
      <c r="I2204" s="10"/>
      <c r="J2204" s="11"/>
      <c r="K2204" s="12"/>
      <c r="L2204" s="12"/>
      <c r="M2204" s="13"/>
      <c r="N2204" s="2"/>
    </row>
    <row r="2205" spans="7:14" x14ac:dyDescent="0.35">
      <c r="G2205" s="4"/>
      <c r="H2205" s="9"/>
      <c r="I2205" s="10"/>
      <c r="J2205" s="11"/>
      <c r="K2205" s="12"/>
      <c r="L2205" s="12"/>
      <c r="M2205" s="13"/>
      <c r="N2205" s="2"/>
    </row>
    <row r="2206" spans="7:14" x14ac:dyDescent="0.35">
      <c r="G2206" s="4"/>
      <c r="H2206" s="9"/>
      <c r="I2206" s="10"/>
      <c r="J2206" s="11"/>
      <c r="K2206" s="12"/>
      <c r="L2206" s="12"/>
      <c r="M2206" s="13"/>
      <c r="N2206" s="2"/>
    </row>
    <row r="2207" spans="7:14" x14ac:dyDescent="0.35">
      <c r="G2207" s="4"/>
      <c r="H2207" s="9"/>
      <c r="I2207" s="10"/>
      <c r="J2207" s="11"/>
      <c r="K2207" s="12"/>
      <c r="L2207" s="12"/>
      <c r="M2207" s="13"/>
      <c r="N2207" s="2"/>
    </row>
    <row r="2208" spans="7:14" x14ac:dyDescent="0.35">
      <c r="G2208" s="4"/>
      <c r="H2208" s="9"/>
      <c r="I2208" s="10"/>
      <c r="J2208" s="11"/>
      <c r="K2208" s="12"/>
      <c r="L2208" s="12"/>
      <c r="M2208" s="13"/>
      <c r="N2208" s="2"/>
    </row>
    <row r="2209" spans="7:14" x14ac:dyDescent="0.35">
      <c r="G2209" s="4"/>
      <c r="H2209" s="9"/>
      <c r="I2209" s="10"/>
      <c r="J2209" s="11"/>
      <c r="K2209" s="12"/>
      <c r="L2209" s="12"/>
      <c r="M2209" s="13"/>
      <c r="N2209" s="2"/>
    </row>
    <row r="2210" spans="7:14" x14ac:dyDescent="0.35">
      <c r="G2210" s="4"/>
      <c r="H2210" s="9"/>
      <c r="I2210" s="10"/>
      <c r="J2210" s="11"/>
      <c r="K2210" s="12"/>
      <c r="L2210" s="12"/>
      <c r="M2210" s="13"/>
      <c r="N2210" s="2"/>
    </row>
    <row r="2211" spans="7:14" x14ac:dyDescent="0.35">
      <c r="G2211" s="4"/>
      <c r="H2211" s="9"/>
      <c r="I2211" s="10"/>
      <c r="J2211" s="11"/>
      <c r="K2211" s="12"/>
      <c r="L2211" s="12"/>
      <c r="M2211" s="13"/>
      <c r="N2211" s="2"/>
    </row>
    <row r="2212" spans="7:14" x14ac:dyDescent="0.35">
      <c r="G2212" s="4"/>
      <c r="H2212" s="9"/>
      <c r="I2212" s="10"/>
      <c r="J2212" s="11"/>
      <c r="K2212" s="12"/>
      <c r="L2212" s="12"/>
      <c r="M2212" s="13"/>
      <c r="N2212" s="2"/>
    </row>
    <row r="2213" spans="7:14" x14ac:dyDescent="0.35">
      <c r="G2213" s="4"/>
      <c r="H2213" s="9"/>
      <c r="I2213" s="10"/>
      <c r="J2213" s="11"/>
      <c r="K2213" s="12"/>
      <c r="L2213" s="12"/>
      <c r="M2213" s="13"/>
      <c r="N2213" s="2"/>
    </row>
    <row r="2214" spans="7:14" x14ac:dyDescent="0.35">
      <c r="G2214" s="4"/>
      <c r="H2214" s="9"/>
      <c r="I2214" s="10"/>
      <c r="J2214" s="11"/>
      <c r="K2214" s="12"/>
      <c r="L2214" s="12"/>
      <c r="M2214" s="13"/>
      <c r="N2214" s="2"/>
    </row>
    <row r="2215" spans="7:14" x14ac:dyDescent="0.35">
      <c r="G2215" s="4"/>
      <c r="H2215" s="9"/>
      <c r="I2215" s="10"/>
      <c r="J2215" s="11"/>
      <c r="K2215" s="12"/>
      <c r="L2215" s="12"/>
      <c r="M2215" s="13"/>
      <c r="N2215" s="2"/>
    </row>
    <row r="2216" spans="7:14" x14ac:dyDescent="0.35">
      <c r="G2216" s="4"/>
      <c r="H2216" s="9"/>
      <c r="I2216" s="10"/>
      <c r="J2216" s="11"/>
      <c r="K2216" s="12"/>
      <c r="L2216" s="12"/>
      <c r="M2216" s="13"/>
      <c r="N2216" s="2"/>
    </row>
    <row r="2217" spans="7:14" x14ac:dyDescent="0.35">
      <c r="G2217" s="4"/>
      <c r="H2217" s="9"/>
      <c r="I2217" s="10"/>
      <c r="J2217" s="11"/>
      <c r="K2217" s="12"/>
      <c r="L2217" s="12"/>
      <c r="M2217" s="13"/>
      <c r="N2217" s="2"/>
    </row>
    <row r="2218" spans="7:14" x14ac:dyDescent="0.35">
      <c r="G2218" s="4"/>
      <c r="H2218" s="9"/>
      <c r="I2218" s="10"/>
      <c r="J2218" s="11"/>
      <c r="K2218" s="12"/>
      <c r="L2218" s="12"/>
      <c r="M2218" s="13"/>
      <c r="N2218" s="2"/>
    </row>
    <row r="2219" spans="7:14" x14ac:dyDescent="0.35">
      <c r="G2219" s="4"/>
      <c r="H2219" s="9"/>
      <c r="I2219" s="10"/>
      <c r="J2219" s="11"/>
      <c r="K2219" s="12"/>
      <c r="L2219" s="12"/>
      <c r="M2219" s="13"/>
      <c r="N2219" s="2"/>
    </row>
    <row r="2220" spans="7:14" x14ac:dyDescent="0.35">
      <c r="G2220" s="4"/>
      <c r="H2220" s="9"/>
      <c r="I2220" s="10"/>
      <c r="J2220" s="11"/>
      <c r="K2220" s="12"/>
      <c r="L2220" s="12"/>
      <c r="M2220" s="13"/>
      <c r="N2220" s="2"/>
    </row>
    <row r="2221" spans="7:14" x14ac:dyDescent="0.35">
      <c r="G2221" s="4"/>
      <c r="H2221" s="9"/>
      <c r="I2221" s="10"/>
      <c r="J2221" s="11"/>
      <c r="K2221" s="12"/>
      <c r="L2221" s="12"/>
      <c r="M2221" s="13"/>
      <c r="N2221" s="2"/>
    </row>
    <row r="2222" spans="7:14" x14ac:dyDescent="0.35">
      <c r="G2222" s="4"/>
      <c r="H2222" s="9"/>
      <c r="I2222" s="10"/>
      <c r="J2222" s="11"/>
      <c r="K2222" s="12"/>
      <c r="L2222" s="12"/>
      <c r="M2222" s="13"/>
      <c r="N2222" s="2"/>
    </row>
    <row r="2223" spans="7:14" x14ac:dyDescent="0.35">
      <c r="G2223" s="4"/>
      <c r="H2223" s="9"/>
      <c r="I2223" s="10"/>
      <c r="J2223" s="11"/>
      <c r="K2223" s="12"/>
      <c r="L2223" s="12"/>
      <c r="M2223" s="13"/>
      <c r="N2223" s="2"/>
    </row>
    <row r="2224" spans="7:14" x14ac:dyDescent="0.35">
      <c r="G2224" s="4"/>
      <c r="H2224" s="9"/>
      <c r="I2224" s="10"/>
      <c r="J2224" s="11"/>
      <c r="K2224" s="12"/>
      <c r="L2224" s="12"/>
      <c r="M2224" s="13"/>
      <c r="N2224" s="2"/>
    </row>
    <row r="2225" spans="7:14" x14ac:dyDescent="0.35">
      <c r="G2225" s="4"/>
      <c r="H2225" s="9"/>
      <c r="I2225" s="10"/>
      <c r="J2225" s="11"/>
      <c r="K2225" s="12"/>
      <c r="L2225" s="12"/>
      <c r="M2225" s="13"/>
      <c r="N2225" s="2"/>
    </row>
    <row r="2226" spans="7:14" x14ac:dyDescent="0.35">
      <c r="G2226" s="4"/>
      <c r="H2226" s="9"/>
      <c r="I2226" s="10"/>
      <c r="J2226" s="11"/>
      <c r="K2226" s="12"/>
      <c r="L2226" s="12"/>
      <c r="M2226" s="13"/>
      <c r="N2226" s="2"/>
    </row>
    <row r="2227" spans="7:14" x14ac:dyDescent="0.35">
      <c r="G2227" s="4"/>
      <c r="H2227" s="9"/>
      <c r="I2227" s="10"/>
      <c r="J2227" s="11"/>
      <c r="K2227" s="12"/>
      <c r="L2227" s="12"/>
      <c r="M2227" s="13"/>
      <c r="N2227" s="2"/>
    </row>
    <row r="2228" spans="7:14" x14ac:dyDescent="0.35">
      <c r="G2228" s="4"/>
      <c r="H2228" s="9"/>
      <c r="I2228" s="10"/>
      <c r="J2228" s="11"/>
      <c r="K2228" s="12"/>
      <c r="L2228" s="12"/>
      <c r="M2228" s="13"/>
      <c r="N2228" s="2"/>
    </row>
    <row r="2229" spans="7:14" x14ac:dyDescent="0.35">
      <c r="G2229" s="4"/>
      <c r="H2229" s="9"/>
      <c r="I2229" s="10"/>
      <c r="J2229" s="11"/>
      <c r="K2229" s="12"/>
      <c r="L2229" s="12"/>
      <c r="M2229" s="13"/>
      <c r="N2229" s="2"/>
    </row>
    <row r="2230" spans="7:14" x14ac:dyDescent="0.35">
      <c r="G2230" s="4"/>
      <c r="H2230" s="9"/>
      <c r="I2230" s="10"/>
      <c r="J2230" s="11"/>
      <c r="K2230" s="12"/>
      <c r="L2230" s="12"/>
      <c r="M2230" s="13"/>
      <c r="N2230" s="2"/>
    </row>
    <row r="2231" spans="7:14" x14ac:dyDescent="0.35">
      <c r="G2231" s="4"/>
      <c r="H2231" s="9"/>
      <c r="I2231" s="10"/>
      <c r="J2231" s="11"/>
      <c r="K2231" s="12"/>
      <c r="L2231" s="12"/>
      <c r="M2231" s="13"/>
      <c r="N2231" s="2"/>
    </row>
    <row r="2232" spans="7:14" x14ac:dyDescent="0.35">
      <c r="G2232" s="4"/>
      <c r="H2232" s="9"/>
      <c r="I2232" s="10"/>
      <c r="J2232" s="11"/>
      <c r="K2232" s="12"/>
      <c r="L2232" s="12"/>
      <c r="M2232" s="13"/>
      <c r="N2232" s="2"/>
    </row>
    <row r="2233" spans="7:14" x14ac:dyDescent="0.35">
      <c r="G2233" s="4"/>
      <c r="H2233" s="9"/>
      <c r="I2233" s="10"/>
      <c r="J2233" s="11"/>
      <c r="K2233" s="12"/>
      <c r="L2233" s="12"/>
      <c r="M2233" s="13"/>
      <c r="N2233" s="2"/>
    </row>
    <row r="2234" spans="7:14" x14ac:dyDescent="0.35">
      <c r="G2234" s="4"/>
      <c r="H2234" s="9"/>
      <c r="I2234" s="10"/>
      <c r="J2234" s="11"/>
      <c r="K2234" s="12"/>
      <c r="L2234" s="12"/>
      <c r="M2234" s="13"/>
      <c r="N2234" s="2"/>
    </row>
    <row r="2235" spans="7:14" x14ac:dyDescent="0.35">
      <c r="G2235" s="4"/>
      <c r="H2235" s="9"/>
      <c r="I2235" s="10"/>
      <c r="J2235" s="11"/>
      <c r="K2235" s="12"/>
      <c r="L2235" s="12"/>
      <c r="M2235" s="13"/>
      <c r="N2235" s="2"/>
    </row>
    <row r="2236" spans="7:14" x14ac:dyDescent="0.35">
      <c r="G2236" s="4"/>
      <c r="H2236" s="9"/>
      <c r="I2236" s="10"/>
      <c r="J2236" s="11"/>
      <c r="K2236" s="12"/>
      <c r="L2236" s="12"/>
      <c r="M2236" s="13"/>
      <c r="N2236" s="2"/>
    </row>
    <row r="2237" spans="7:14" x14ac:dyDescent="0.35">
      <c r="G2237" s="4"/>
      <c r="H2237" s="9"/>
      <c r="I2237" s="10"/>
      <c r="J2237" s="11"/>
      <c r="K2237" s="12"/>
      <c r="L2237" s="12"/>
      <c r="M2237" s="13"/>
      <c r="N2237" s="2"/>
    </row>
    <row r="2238" spans="7:14" x14ac:dyDescent="0.35">
      <c r="G2238" s="4"/>
      <c r="H2238" s="9"/>
      <c r="I2238" s="10"/>
      <c r="J2238" s="11"/>
      <c r="K2238" s="12"/>
      <c r="L2238" s="12"/>
      <c r="M2238" s="13"/>
      <c r="N2238" s="2"/>
    </row>
    <row r="2239" spans="7:14" x14ac:dyDescent="0.35">
      <c r="G2239" s="4"/>
      <c r="H2239" s="9"/>
      <c r="I2239" s="10"/>
      <c r="J2239" s="11"/>
      <c r="K2239" s="12"/>
      <c r="L2239" s="12"/>
      <c r="M2239" s="13"/>
      <c r="N2239" s="2"/>
    </row>
    <row r="2240" spans="7:14" x14ac:dyDescent="0.35">
      <c r="G2240" s="4"/>
      <c r="H2240" s="9"/>
      <c r="I2240" s="10"/>
      <c r="J2240" s="11"/>
      <c r="K2240" s="12"/>
      <c r="L2240" s="12"/>
      <c r="M2240" s="13"/>
      <c r="N2240" s="2"/>
    </row>
    <row r="2241" spans="7:14" x14ac:dyDescent="0.35">
      <c r="G2241" s="4"/>
      <c r="H2241" s="9"/>
      <c r="I2241" s="10"/>
      <c r="J2241" s="11"/>
      <c r="K2241" s="12"/>
      <c r="L2241" s="12"/>
      <c r="M2241" s="13"/>
      <c r="N2241" s="2"/>
    </row>
    <row r="2242" spans="7:14" x14ac:dyDescent="0.35">
      <c r="G2242" s="4"/>
      <c r="H2242" s="9"/>
      <c r="I2242" s="10"/>
      <c r="J2242" s="11"/>
      <c r="K2242" s="12"/>
      <c r="L2242" s="12"/>
      <c r="M2242" s="13"/>
      <c r="N2242" s="2"/>
    </row>
    <row r="2243" spans="7:14" x14ac:dyDescent="0.35">
      <c r="G2243" s="4"/>
      <c r="H2243" s="9"/>
      <c r="I2243" s="10"/>
      <c r="J2243" s="11"/>
      <c r="K2243" s="12"/>
      <c r="L2243" s="12"/>
      <c r="M2243" s="13"/>
      <c r="N2243" s="2"/>
    </row>
    <row r="2244" spans="7:14" x14ac:dyDescent="0.35">
      <c r="G2244" s="4"/>
      <c r="H2244" s="9"/>
      <c r="I2244" s="10"/>
      <c r="J2244" s="11"/>
      <c r="K2244" s="12"/>
      <c r="L2244" s="12"/>
      <c r="M2244" s="13"/>
      <c r="N2244" s="2"/>
    </row>
    <row r="2245" spans="7:14" x14ac:dyDescent="0.35">
      <c r="G2245" s="4"/>
      <c r="H2245" s="9"/>
      <c r="I2245" s="10"/>
      <c r="J2245" s="11"/>
      <c r="K2245" s="12"/>
      <c r="L2245" s="12"/>
      <c r="M2245" s="13"/>
      <c r="N2245" s="2"/>
    </row>
    <row r="2246" spans="7:14" x14ac:dyDescent="0.35">
      <c r="G2246" s="4"/>
      <c r="H2246" s="9"/>
      <c r="I2246" s="10"/>
      <c r="J2246" s="11"/>
      <c r="K2246" s="12"/>
      <c r="L2246" s="12"/>
      <c r="M2246" s="13"/>
      <c r="N2246" s="2"/>
    </row>
    <row r="2247" spans="7:14" x14ac:dyDescent="0.35">
      <c r="G2247" s="4"/>
      <c r="H2247" s="9"/>
      <c r="I2247" s="10"/>
      <c r="J2247" s="11"/>
      <c r="K2247" s="12"/>
      <c r="L2247" s="12"/>
      <c r="M2247" s="13"/>
      <c r="N2247" s="2"/>
    </row>
    <row r="2248" spans="7:14" x14ac:dyDescent="0.35">
      <c r="G2248" s="4"/>
      <c r="H2248" s="9"/>
      <c r="I2248" s="10"/>
      <c r="J2248" s="11"/>
      <c r="K2248" s="12"/>
      <c r="L2248" s="12"/>
      <c r="M2248" s="13"/>
      <c r="N2248" s="2"/>
    </row>
    <row r="2249" spans="7:14" x14ac:dyDescent="0.35">
      <c r="G2249" s="4"/>
      <c r="H2249" s="9"/>
      <c r="I2249" s="10"/>
      <c r="J2249" s="11"/>
      <c r="K2249" s="12"/>
      <c r="L2249" s="12"/>
      <c r="M2249" s="13"/>
      <c r="N2249" s="2"/>
    </row>
    <row r="2250" spans="7:14" x14ac:dyDescent="0.35">
      <c r="G2250" s="4"/>
      <c r="H2250" s="9"/>
      <c r="I2250" s="10"/>
      <c r="J2250" s="11"/>
      <c r="K2250" s="12"/>
      <c r="L2250" s="12"/>
      <c r="M2250" s="13"/>
      <c r="N2250" s="2"/>
    </row>
    <row r="2251" spans="7:14" x14ac:dyDescent="0.35">
      <c r="G2251" s="4"/>
      <c r="H2251" s="9"/>
      <c r="I2251" s="10"/>
      <c r="J2251" s="11"/>
      <c r="K2251" s="12"/>
      <c r="L2251" s="12"/>
      <c r="M2251" s="13"/>
      <c r="N2251" s="2"/>
    </row>
    <row r="2252" spans="7:14" x14ac:dyDescent="0.35">
      <c r="G2252" s="4"/>
      <c r="H2252" s="9"/>
      <c r="I2252" s="10"/>
      <c r="J2252" s="11"/>
      <c r="K2252" s="12"/>
      <c r="L2252" s="12"/>
      <c r="M2252" s="13"/>
      <c r="N2252" s="2"/>
    </row>
    <row r="2253" spans="7:14" x14ac:dyDescent="0.35">
      <c r="G2253" s="4"/>
      <c r="H2253" s="9"/>
      <c r="I2253" s="10"/>
      <c r="J2253" s="11"/>
      <c r="K2253" s="12"/>
      <c r="L2253" s="12"/>
      <c r="M2253" s="13"/>
      <c r="N2253" s="2"/>
    </row>
    <row r="2254" spans="7:14" x14ac:dyDescent="0.35">
      <c r="G2254" s="4"/>
      <c r="H2254" s="9"/>
      <c r="I2254" s="10"/>
      <c r="J2254" s="11"/>
      <c r="K2254" s="12"/>
      <c r="L2254" s="12"/>
      <c r="M2254" s="13"/>
      <c r="N2254" s="2"/>
    </row>
    <row r="2255" spans="7:14" x14ac:dyDescent="0.35">
      <c r="G2255" s="4"/>
      <c r="H2255" s="9"/>
      <c r="I2255" s="10"/>
      <c r="J2255" s="11"/>
      <c r="K2255" s="12"/>
      <c r="L2255" s="12"/>
      <c r="M2255" s="13"/>
      <c r="N2255" s="2"/>
    </row>
    <row r="2256" spans="7:14" x14ac:dyDescent="0.35">
      <c r="G2256" s="4"/>
      <c r="H2256" s="9"/>
      <c r="I2256" s="10"/>
      <c r="J2256" s="11"/>
      <c r="K2256" s="12"/>
      <c r="L2256" s="12"/>
      <c r="M2256" s="13"/>
      <c r="N2256" s="2"/>
    </row>
    <row r="2257" spans="7:14" x14ac:dyDescent="0.35">
      <c r="G2257" s="4"/>
      <c r="H2257" s="9"/>
      <c r="I2257" s="10"/>
      <c r="J2257" s="11"/>
      <c r="K2257" s="12"/>
      <c r="L2257" s="12"/>
      <c r="M2257" s="13"/>
      <c r="N2257" s="2"/>
    </row>
    <row r="2258" spans="7:14" x14ac:dyDescent="0.35">
      <c r="G2258" s="4"/>
      <c r="H2258" s="9"/>
      <c r="I2258" s="10"/>
      <c r="J2258" s="11"/>
      <c r="K2258" s="12"/>
      <c r="L2258" s="12"/>
      <c r="M2258" s="13"/>
      <c r="N2258" s="2"/>
    </row>
    <row r="2259" spans="7:14" x14ac:dyDescent="0.35">
      <c r="G2259" s="4"/>
      <c r="H2259" s="9"/>
      <c r="I2259" s="10"/>
      <c r="J2259" s="11"/>
      <c r="K2259" s="12"/>
      <c r="L2259" s="12"/>
      <c r="M2259" s="13"/>
      <c r="N2259" s="2"/>
    </row>
    <row r="2260" spans="7:14" x14ac:dyDescent="0.35">
      <c r="G2260" s="4"/>
      <c r="H2260" s="9"/>
      <c r="I2260" s="10"/>
      <c r="J2260" s="11"/>
      <c r="K2260" s="12"/>
      <c r="L2260" s="12"/>
      <c r="M2260" s="13"/>
      <c r="N2260" s="2"/>
    </row>
    <row r="2261" spans="7:14" x14ac:dyDescent="0.35">
      <c r="G2261" s="4"/>
      <c r="H2261" s="9"/>
      <c r="I2261" s="10"/>
      <c r="J2261" s="11"/>
      <c r="K2261" s="12"/>
      <c r="L2261" s="12"/>
      <c r="M2261" s="13"/>
      <c r="N2261" s="2"/>
    </row>
    <row r="2262" spans="7:14" x14ac:dyDescent="0.35">
      <c r="G2262" s="4"/>
      <c r="H2262" s="9"/>
      <c r="I2262" s="10"/>
      <c r="J2262" s="11"/>
      <c r="K2262" s="12"/>
      <c r="L2262" s="12"/>
      <c r="M2262" s="13"/>
      <c r="N2262" s="2"/>
    </row>
    <row r="2263" spans="7:14" x14ac:dyDescent="0.35">
      <c r="G2263" s="4"/>
      <c r="H2263" s="9"/>
      <c r="I2263" s="10"/>
      <c r="J2263" s="11"/>
      <c r="K2263" s="12"/>
      <c r="L2263" s="12"/>
      <c r="M2263" s="13"/>
      <c r="N2263" s="2"/>
    </row>
    <row r="2264" spans="7:14" x14ac:dyDescent="0.35">
      <c r="G2264" s="4"/>
      <c r="H2264" s="9"/>
      <c r="I2264" s="10"/>
      <c r="J2264" s="11"/>
      <c r="K2264" s="12"/>
      <c r="L2264" s="12"/>
      <c r="M2264" s="13"/>
      <c r="N2264" s="2"/>
    </row>
    <row r="2265" spans="7:14" x14ac:dyDescent="0.35">
      <c r="G2265" s="4"/>
      <c r="H2265" s="9"/>
      <c r="I2265" s="10"/>
      <c r="J2265" s="11"/>
      <c r="K2265" s="12"/>
      <c r="L2265" s="12"/>
      <c r="M2265" s="13"/>
      <c r="N2265" s="2"/>
    </row>
    <row r="2266" spans="7:14" x14ac:dyDescent="0.35">
      <c r="G2266" s="4"/>
      <c r="H2266" s="9"/>
      <c r="I2266" s="10"/>
      <c r="J2266" s="11"/>
      <c r="K2266" s="12"/>
      <c r="L2266" s="12"/>
      <c r="M2266" s="13"/>
      <c r="N2266" s="2"/>
    </row>
    <row r="2267" spans="7:14" x14ac:dyDescent="0.35">
      <c r="G2267" s="4"/>
      <c r="H2267" s="9"/>
      <c r="I2267" s="10"/>
      <c r="J2267" s="11"/>
      <c r="K2267" s="12"/>
      <c r="L2267" s="12"/>
      <c r="M2267" s="13"/>
      <c r="N2267" s="2"/>
    </row>
    <row r="2268" spans="7:14" x14ac:dyDescent="0.35">
      <c r="G2268" s="4"/>
      <c r="H2268" s="9"/>
      <c r="I2268" s="10"/>
      <c r="J2268" s="11"/>
      <c r="K2268" s="12"/>
      <c r="L2268" s="12"/>
      <c r="M2268" s="13"/>
      <c r="N2268" s="2"/>
    </row>
    <row r="2269" spans="7:14" x14ac:dyDescent="0.35">
      <c r="G2269" s="4"/>
      <c r="H2269" s="9"/>
      <c r="I2269" s="10"/>
      <c r="J2269" s="11"/>
      <c r="K2269" s="12"/>
      <c r="L2269" s="12"/>
      <c r="M2269" s="13"/>
      <c r="N2269" s="2"/>
    </row>
    <row r="2270" spans="7:14" x14ac:dyDescent="0.35">
      <c r="G2270" s="4"/>
      <c r="H2270" s="9"/>
      <c r="I2270" s="10"/>
      <c r="J2270" s="11"/>
      <c r="K2270" s="12"/>
      <c r="L2270" s="12"/>
      <c r="M2270" s="13"/>
      <c r="N2270" s="2"/>
    </row>
    <row r="2271" spans="7:14" x14ac:dyDescent="0.35">
      <c r="G2271" s="4"/>
      <c r="H2271" s="9"/>
      <c r="I2271" s="10"/>
      <c r="J2271" s="11"/>
      <c r="K2271" s="12"/>
      <c r="L2271" s="12"/>
      <c r="M2271" s="13"/>
      <c r="N2271" s="2"/>
    </row>
    <row r="2272" spans="7:14" x14ac:dyDescent="0.35">
      <c r="G2272" s="4"/>
      <c r="H2272" s="9"/>
      <c r="I2272" s="10"/>
      <c r="J2272" s="11"/>
      <c r="K2272" s="12"/>
      <c r="L2272" s="12"/>
      <c r="M2272" s="13"/>
      <c r="N2272" s="2"/>
    </row>
    <row r="2273" spans="7:14" x14ac:dyDescent="0.35">
      <c r="G2273" s="4"/>
      <c r="H2273" s="9"/>
      <c r="I2273" s="10"/>
      <c r="J2273" s="11"/>
      <c r="K2273" s="12"/>
      <c r="L2273" s="12"/>
      <c r="M2273" s="13"/>
      <c r="N2273" s="2"/>
    </row>
    <row r="2274" spans="7:14" x14ac:dyDescent="0.35">
      <c r="G2274" s="4"/>
      <c r="H2274" s="9"/>
      <c r="I2274" s="10"/>
      <c r="J2274" s="11"/>
      <c r="K2274" s="12"/>
      <c r="L2274" s="12"/>
      <c r="M2274" s="13"/>
      <c r="N2274" s="2"/>
    </row>
    <row r="2275" spans="7:14" x14ac:dyDescent="0.35">
      <c r="G2275" s="4"/>
      <c r="H2275" s="9"/>
      <c r="I2275" s="10"/>
      <c r="J2275" s="11"/>
      <c r="K2275" s="12"/>
      <c r="L2275" s="12"/>
      <c r="M2275" s="13"/>
      <c r="N2275" s="2"/>
    </row>
    <row r="2276" spans="7:14" x14ac:dyDescent="0.35">
      <c r="G2276" s="4"/>
      <c r="H2276" s="9"/>
      <c r="I2276" s="10"/>
      <c r="J2276" s="11"/>
      <c r="K2276" s="12"/>
      <c r="L2276" s="12"/>
      <c r="M2276" s="13"/>
      <c r="N2276" s="2"/>
    </row>
    <row r="2277" spans="7:14" x14ac:dyDescent="0.35">
      <c r="G2277" s="4"/>
      <c r="H2277" s="9"/>
      <c r="I2277" s="10"/>
      <c r="J2277" s="11"/>
      <c r="K2277" s="12"/>
      <c r="L2277" s="12"/>
      <c r="M2277" s="13"/>
      <c r="N2277" s="2"/>
    </row>
    <row r="2278" spans="7:14" x14ac:dyDescent="0.35">
      <c r="G2278" s="4"/>
      <c r="H2278" s="9"/>
      <c r="I2278" s="10"/>
      <c r="J2278" s="11"/>
      <c r="K2278" s="12"/>
      <c r="L2278" s="12"/>
      <c r="M2278" s="13"/>
      <c r="N2278" s="2"/>
    </row>
    <row r="2279" spans="7:14" x14ac:dyDescent="0.35">
      <c r="G2279" s="4"/>
      <c r="H2279" s="9"/>
      <c r="I2279" s="10"/>
      <c r="J2279" s="11"/>
      <c r="K2279" s="12"/>
      <c r="L2279" s="12"/>
      <c r="M2279" s="13"/>
      <c r="N2279" s="2"/>
    </row>
    <row r="2280" spans="7:14" x14ac:dyDescent="0.35">
      <c r="G2280" s="4"/>
      <c r="H2280" s="9"/>
      <c r="I2280" s="10"/>
      <c r="J2280" s="11"/>
      <c r="K2280" s="12"/>
      <c r="L2280" s="12"/>
      <c r="M2280" s="13"/>
      <c r="N2280" s="2"/>
    </row>
    <row r="2281" spans="7:14" x14ac:dyDescent="0.35">
      <c r="G2281" s="4"/>
      <c r="H2281" s="9"/>
      <c r="I2281" s="10"/>
      <c r="J2281" s="11"/>
      <c r="K2281" s="12"/>
      <c r="L2281" s="12"/>
      <c r="M2281" s="13"/>
      <c r="N2281" s="2"/>
    </row>
    <row r="2282" spans="7:14" x14ac:dyDescent="0.35">
      <c r="G2282" s="4"/>
      <c r="H2282" s="9"/>
      <c r="I2282" s="10"/>
      <c r="J2282" s="11"/>
      <c r="K2282" s="12"/>
      <c r="L2282" s="12"/>
      <c r="M2282" s="13"/>
      <c r="N2282" s="2"/>
    </row>
    <row r="2283" spans="7:14" x14ac:dyDescent="0.35">
      <c r="G2283" s="4"/>
      <c r="H2283" s="9"/>
      <c r="I2283" s="10"/>
      <c r="J2283" s="11"/>
      <c r="K2283" s="12"/>
      <c r="L2283" s="12"/>
      <c r="M2283" s="13"/>
      <c r="N2283" s="2"/>
    </row>
    <row r="2284" spans="7:14" x14ac:dyDescent="0.35">
      <c r="G2284" s="4"/>
      <c r="H2284" s="9"/>
      <c r="I2284" s="10"/>
      <c r="J2284" s="11"/>
      <c r="K2284" s="12"/>
      <c r="L2284" s="12"/>
      <c r="M2284" s="13"/>
      <c r="N2284" s="2"/>
    </row>
    <row r="2285" spans="7:14" x14ac:dyDescent="0.35">
      <c r="G2285" s="4"/>
      <c r="H2285" s="9"/>
      <c r="I2285" s="10"/>
      <c r="J2285" s="11"/>
      <c r="K2285" s="12"/>
      <c r="L2285" s="12"/>
      <c r="M2285" s="13"/>
      <c r="N2285" s="2"/>
    </row>
    <row r="2286" spans="7:14" x14ac:dyDescent="0.35">
      <c r="G2286" s="4"/>
      <c r="H2286" s="9"/>
      <c r="I2286" s="10"/>
      <c r="J2286" s="11"/>
      <c r="K2286" s="12"/>
      <c r="L2286" s="12"/>
      <c r="M2286" s="13"/>
      <c r="N2286" s="2"/>
    </row>
    <row r="2287" spans="7:14" x14ac:dyDescent="0.35">
      <c r="G2287" s="4"/>
      <c r="H2287" s="9"/>
      <c r="I2287" s="10"/>
      <c r="J2287" s="11"/>
      <c r="K2287" s="12"/>
      <c r="L2287" s="12"/>
      <c r="M2287" s="13"/>
      <c r="N2287" s="2"/>
    </row>
    <row r="2288" spans="7:14" x14ac:dyDescent="0.35">
      <c r="G2288" s="4"/>
      <c r="H2288" s="9"/>
      <c r="I2288" s="10"/>
      <c r="J2288" s="11"/>
      <c r="K2288" s="12"/>
      <c r="L2288" s="12"/>
      <c r="M2288" s="13"/>
      <c r="N2288" s="2"/>
    </row>
    <row r="2289" spans="7:14" x14ac:dyDescent="0.35">
      <c r="G2289" s="4"/>
      <c r="H2289" s="9"/>
      <c r="I2289" s="10"/>
      <c r="J2289" s="11"/>
      <c r="K2289" s="12"/>
      <c r="L2289" s="12"/>
      <c r="M2289" s="13"/>
      <c r="N2289" s="2"/>
    </row>
    <row r="2290" spans="7:14" x14ac:dyDescent="0.35">
      <c r="G2290" s="4"/>
      <c r="H2290" s="9"/>
      <c r="I2290" s="10"/>
      <c r="J2290" s="11"/>
      <c r="K2290" s="12"/>
      <c r="L2290" s="12"/>
      <c r="M2290" s="13"/>
      <c r="N2290" s="2"/>
    </row>
    <row r="2291" spans="7:14" x14ac:dyDescent="0.35">
      <c r="G2291" s="4"/>
      <c r="H2291" s="9"/>
      <c r="I2291" s="10"/>
      <c r="J2291" s="11"/>
      <c r="K2291" s="12"/>
      <c r="L2291" s="12"/>
      <c r="M2291" s="13"/>
      <c r="N2291" s="2"/>
    </row>
    <row r="2292" spans="7:14" x14ac:dyDescent="0.35">
      <c r="G2292" s="4"/>
      <c r="H2292" s="9"/>
      <c r="I2292" s="10"/>
      <c r="J2292" s="11"/>
      <c r="K2292" s="12"/>
      <c r="L2292" s="12"/>
      <c r="M2292" s="13"/>
      <c r="N2292" s="2"/>
    </row>
    <row r="2293" spans="7:14" x14ac:dyDescent="0.35">
      <c r="G2293" s="4"/>
      <c r="H2293" s="9"/>
      <c r="I2293" s="10"/>
      <c r="J2293" s="11"/>
      <c r="K2293" s="12"/>
      <c r="L2293" s="12"/>
      <c r="M2293" s="13"/>
      <c r="N2293" s="2"/>
    </row>
    <row r="2294" spans="7:14" x14ac:dyDescent="0.35">
      <c r="G2294" s="4"/>
      <c r="H2294" s="9"/>
      <c r="I2294" s="10"/>
      <c r="J2294" s="11"/>
      <c r="K2294" s="12"/>
      <c r="L2294" s="12"/>
      <c r="M2294" s="13"/>
      <c r="N2294" s="2"/>
    </row>
    <row r="2295" spans="7:14" x14ac:dyDescent="0.35">
      <c r="G2295" s="4"/>
      <c r="H2295" s="9"/>
      <c r="I2295" s="10"/>
      <c r="J2295" s="11"/>
      <c r="K2295" s="12"/>
      <c r="L2295" s="12"/>
      <c r="M2295" s="13"/>
      <c r="N2295" s="2"/>
    </row>
    <row r="2296" spans="7:14" x14ac:dyDescent="0.35">
      <c r="G2296" s="4"/>
      <c r="H2296" s="9"/>
      <c r="I2296" s="10"/>
      <c r="J2296" s="11"/>
      <c r="K2296" s="12"/>
      <c r="L2296" s="12"/>
      <c r="M2296" s="13"/>
      <c r="N2296" s="2"/>
    </row>
    <row r="2297" spans="7:14" x14ac:dyDescent="0.35">
      <c r="G2297" s="4"/>
      <c r="H2297" s="9"/>
      <c r="I2297" s="10"/>
      <c r="J2297" s="11"/>
      <c r="K2297" s="12"/>
      <c r="L2297" s="12"/>
      <c r="M2297" s="13"/>
      <c r="N2297" s="2"/>
    </row>
    <row r="2298" spans="7:14" x14ac:dyDescent="0.35">
      <c r="G2298" s="4"/>
      <c r="H2298" s="9"/>
      <c r="I2298" s="10"/>
      <c r="J2298" s="11"/>
      <c r="K2298" s="12"/>
      <c r="L2298" s="12"/>
      <c r="M2298" s="13"/>
      <c r="N2298" s="2"/>
    </row>
    <row r="2299" spans="7:14" x14ac:dyDescent="0.35">
      <c r="G2299" s="4"/>
      <c r="H2299" s="9"/>
      <c r="I2299" s="10"/>
      <c r="J2299" s="11"/>
      <c r="K2299" s="12"/>
      <c r="L2299" s="12"/>
      <c r="M2299" s="13"/>
      <c r="N2299" s="2"/>
    </row>
    <row r="2300" spans="7:14" x14ac:dyDescent="0.35">
      <c r="G2300" s="4"/>
      <c r="H2300" s="9"/>
      <c r="I2300" s="10"/>
      <c r="J2300" s="11"/>
      <c r="K2300" s="12"/>
      <c r="L2300" s="12"/>
      <c r="M2300" s="13"/>
      <c r="N2300" s="2"/>
    </row>
    <row r="2301" spans="7:14" x14ac:dyDescent="0.35">
      <c r="G2301" s="4"/>
      <c r="H2301" s="9"/>
      <c r="I2301" s="10"/>
      <c r="J2301" s="11"/>
      <c r="K2301" s="12"/>
      <c r="L2301" s="12"/>
      <c r="M2301" s="13"/>
      <c r="N2301" s="2"/>
    </row>
    <row r="2302" spans="7:14" x14ac:dyDescent="0.35">
      <c r="G2302" s="4"/>
      <c r="H2302" s="9"/>
      <c r="I2302" s="10"/>
      <c r="J2302" s="11"/>
      <c r="K2302" s="12"/>
      <c r="L2302" s="12"/>
      <c r="M2302" s="13"/>
      <c r="N2302" s="2"/>
    </row>
    <row r="2303" spans="7:14" x14ac:dyDescent="0.35">
      <c r="G2303" s="4"/>
      <c r="H2303" s="9"/>
      <c r="I2303" s="10"/>
      <c r="J2303" s="11"/>
      <c r="K2303" s="12"/>
      <c r="L2303" s="12"/>
      <c r="M2303" s="13"/>
      <c r="N2303" s="2"/>
    </row>
    <row r="2304" spans="7:14" x14ac:dyDescent="0.35">
      <c r="G2304" s="4"/>
      <c r="H2304" s="9"/>
      <c r="I2304" s="10"/>
      <c r="J2304" s="11"/>
      <c r="K2304" s="12"/>
      <c r="L2304" s="12"/>
      <c r="M2304" s="13"/>
      <c r="N2304" s="2"/>
    </row>
    <row r="2305" spans="7:14" x14ac:dyDescent="0.35">
      <c r="G2305" s="4"/>
      <c r="H2305" s="9"/>
      <c r="I2305" s="10"/>
      <c r="J2305" s="11"/>
      <c r="K2305" s="12"/>
      <c r="L2305" s="12"/>
      <c r="M2305" s="13"/>
      <c r="N2305" s="2"/>
    </row>
    <row r="2306" spans="7:14" x14ac:dyDescent="0.35">
      <c r="G2306" s="4"/>
      <c r="H2306" s="9"/>
      <c r="I2306" s="10"/>
      <c r="J2306" s="11"/>
      <c r="K2306" s="12"/>
      <c r="L2306" s="12"/>
      <c r="M2306" s="13"/>
      <c r="N2306" s="2"/>
    </row>
    <row r="2307" spans="7:14" x14ac:dyDescent="0.35">
      <c r="G2307" s="4"/>
      <c r="H2307" s="9"/>
      <c r="I2307" s="10"/>
      <c r="J2307" s="11"/>
      <c r="K2307" s="12"/>
      <c r="L2307" s="12"/>
      <c r="M2307" s="13"/>
      <c r="N2307" s="2"/>
    </row>
    <row r="2308" spans="7:14" x14ac:dyDescent="0.35">
      <c r="G2308" s="4"/>
      <c r="H2308" s="9"/>
      <c r="I2308" s="10"/>
      <c r="J2308" s="11"/>
      <c r="K2308" s="12"/>
      <c r="L2308" s="12"/>
      <c r="M2308" s="13"/>
      <c r="N2308" s="2"/>
    </row>
    <row r="2309" spans="7:14" x14ac:dyDescent="0.35">
      <c r="G2309" s="4"/>
      <c r="H2309" s="9"/>
      <c r="I2309" s="10"/>
      <c r="J2309" s="11"/>
      <c r="K2309" s="12"/>
      <c r="L2309" s="12"/>
      <c r="M2309" s="13"/>
      <c r="N2309" s="2"/>
    </row>
    <row r="2310" spans="7:14" x14ac:dyDescent="0.35">
      <c r="G2310" s="4"/>
      <c r="H2310" s="9"/>
      <c r="I2310" s="10"/>
      <c r="J2310" s="11"/>
      <c r="K2310" s="12"/>
      <c r="L2310" s="12"/>
      <c r="M2310" s="13"/>
      <c r="N2310" s="2"/>
    </row>
    <row r="2311" spans="7:14" x14ac:dyDescent="0.35">
      <c r="G2311" s="4"/>
      <c r="H2311" s="9"/>
      <c r="I2311" s="10"/>
      <c r="J2311" s="11"/>
      <c r="K2311" s="12"/>
      <c r="L2311" s="12"/>
      <c r="M2311" s="13"/>
      <c r="N2311" s="2"/>
    </row>
    <row r="2312" spans="7:14" x14ac:dyDescent="0.35">
      <c r="G2312" s="4"/>
      <c r="H2312" s="9"/>
      <c r="I2312" s="10"/>
      <c r="J2312" s="11"/>
      <c r="K2312" s="12"/>
      <c r="L2312" s="12"/>
      <c r="M2312" s="13"/>
      <c r="N2312" s="2"/>
    </row>
    <row r="2313" spans="7:14" x14ac:dyDescent="0.35">
      <c r="G2313" s="4"/>
      <c r="H2313" s="9"/>
      <c r="I2313" s="10"/>
      <c r="J2313" s="11"/>
      <c r="K2313" s="12"/>
      <c r="L2313" s="12"/>
      <c r="M2313" s="13"/>
      <c r="N2313" s="2"/>
    </row>
    <row r="2314" spans="7:14" x14ac:dyDescent="0.35">
      <c r="G2314" s="4"/>
      <c r="H2314" s="9"/>
      <c r="I2314" s="10"/>
      <c r="J2314" s="11"/>
      <c r="K2314" s="12"/>
      <c r="L2314" s="12"/>
      <c r="M2314" s="13"/>
      <c r="N2314" s="2"/>
    </row>
    <row r="2315" spans="7:14" x14ac:dyDescent="0.35">
      <c r="G2315" s="4"/>
      <c r="H2315" s="9"/>
      <c r="I2315" s="10"/>
      <c r="J2315" s="11"/>
      <c r="K2315" s="12"/>
      <c r="L2315" s="12"/>
      <c r="M2315" s="13"/>
      <c r="N2315" s="2"/>
    </row>
    <row r="2316" spans="7:14" x14ac:dyDescent="0.35">
      <c r="G2316" s="4"/>
      <c r="H2316" s="9"/>
      <c r="I2316" s="10"/>
      <c r="J2316" s="11"/>
      <c r="K2316" s="12"/>
      <c r="L2316" s="12"/>
      <c r="M2316" s="13"/>
      <c r="N2316" s="2"/>
    </row>
    <row r="2317" spans="7:14" x14ac:dyDescent="0.35">
      <c r="G2317" s="4"/>
      <c r="H2317" s="9"/>
      <c r="I2317" s="10"/>
      <c r="J2317" s="11"/>
      <c r="K2317" s="12"/>
      <c r="L2317" s="12"/>
      <c r="M2317" s="13"/>
      <c r="N2317" s="2"/>
    </row>
    <row r="2318" spans="7:14" x14ac:dyDescent="0.35">
      <c r="G2318" s="4"/>
      <c r="H2318" s="9"/>
      <c r="I2318" s="10"/>
      <c r="J2318" s="11"/>
      <c r="K2318" s="12"/>
      <c r="L2318" s="12"/>
      <c r="M2318" s="13"/>
      <c r="N2318" s="2"/>
    </row>
    <row r="2319" spans="7:14" x14ac:dyDescent="0.35">
      <c r="G2319" s="4"/>
      <c r="H2319" s="9"/>
      <c r="I2319" s="10"/>
      <c r="J2319" s="11"/>
      <c r="K2319" s="12"/>
      <c r="L2319" s="12"/>
      <c r="M2319" s="13"/>
      <c r="N2319" s="2"/>
    </row>
    <row r="2320" spans="7:14" x14ac:dyDescent="0.35">
      <c r="G2320" s="4"/>
      <c r="H2320" s="9"/>
      <c r="I2320" s="10"/>
      <c r="J2320" s="11"/>
      <c r="K2320" s="12"/>
      <c r="L2320" s="12"/>
      <c r="M2320" s="13"/>
      <c r="N2320" s="2"/>
    </row>
    <row r="2321" spans="7:14" x14ac:dyDescent="0.35">
      <c r="G2321" s="4"/>
      <c r="H2321" s="9"/>
      <c r="I2321" s="10"/>
      <c r="J2321" s="11"/>
      <c r="K2321" s="12"/>
      <c r="L2321" s="12"/>
      <c r="M2321" s="13"/>
      <c r="N2321" s="2"/>
    </row>
    <row r="2322" spans="7:14" x14ac:dyDescent="0.35">
      <c r="G2322" s="4"/>
      <c r="H2322" s="9"/>
      <c r="I2322" s="10"/>
      <c r="J2322" s="11"/>
      <c r="K2322" s="12"/>
      <c r="L2322" s="12"/>
      <c r="M2322" s="13"/>
      <c r="N2322" s="2"/>
    </row>
    <row r="2323" spans="7:14" x14ac:dyDescent="0.35">
      <c r="G2323" s="4"/>
      <c r="H2323" s="9"/>
      <c r="I2323" s="10"/>
      <c r="J2323" s="11"/>
      <c r="K2323" s="12"/>
      <c r="L2323" s="12"/>
      <c r="M2323" s="13"/>
      <c r="N2323" s="2"/>
    </row>
    <row r="2324" spans="7:14" x14ac:dyDescent="0.35">
      <c r="G2324" s="4"/>
      <c r="H2324" s="9"/>
      <c r="I2324" s="10"/>
      <c r="J2324" s="11"/>
      <c r="K2324" s="12"/>
      <c r="L2324" s="12"/>
      <c r="M2324" s="13"/>
      <c r="N2324" s="2"/>
    </row>
    <row r="2325" spans="7:14" x14ac:dyDescent="0.35">
      <c r="G2325" s="4"/>
      <c r="H2325" s="9"/>
      <c r="I2325" s="10"/>
      <c r="J2325" s="11"/>
      <c r="K2325" s="12"/>
      <c r="L2325" s="12"/>
      <c r="M2325" s="13"/>
      <c r="N2325" s="2"/>
    </row>
    <row r="2326" spans="7:14" x14ac:dyDescent="0.35">
      <c r="G2326" s="4"/>
      <c r="H2326" s="9"/>
      <c r="I2326" s="10"/>
      <c r="J2326" s="11"/>
      <c r="K2326" s="12"/>
      <c r="L2326" s="12"/>
      <c r="M2326" s="13"/>
      <c r="N2326" s="2"/>
    </row>
    <row r="2327" spans="7:14" x14ac:dyDescent="0.35">
      <c r="G2327" s="4"/>
      <c r="H2327" s="9"/>
      <c r="I2327" s="10"/>
      <c r="J2327" s="11"/>
      <c r="K2327" s="12"/>
      <c r="L2327" s="12"/>
      <c r="M2327" s="13"/>
      <c r="N2327" s="2"/>
    </row>
    <row r="2328" spans="7:14" x14ac:dyDescent="0.35">
      <c r="G2328" s="4"/>
      <c r="H2328" s="9"/>
      <c r="I2328" s="10"/>
      <c r="J2328" s="11"/>
      <c r="K2328" s="12"/>
      <c r="L2328" s="12"/>
      <c r="M2328" s="13"/>
      <c r="N2328" s="2"/>
    </row>
    <row r="2329" spans="7:14" x14ac:dyDescent="0.35">
      <c r="G2329" s="4"/>
      <c r="H2329" s="9"/>
      <c r="I2329" s="10"/>
      <c r="J2329" s="11"/>
      <c r="K2329" s="12"/>
      <c r="L2329" s="12"/>
      <c r="M2329" s="13"/>
      <c r="N2329" s="2"/>
    </row>
    <row r="2330" spans="7:14" x14ac:dyDescent="0.35">
      <c r="G2330" s="4"/>
      <c r="H2330" s="9"/>
      <c r="I2330" s="10"/>
      <c r="J2330" s="11"/>
      <c r="K2330" s="12"/>
      <c r="L2330" s="12"/>
      <c r="M2330" s="13"/>
      <c r="N2330" s="2"/>
    </row>
    <row r="2331" spans="7:14" x14ac:dyDescent="0.35">
      <c r="G2331" s="4"/>
      <c r="H2331" s="9"/>
      <c r="I2331" s="10"/>
      <c r="J2331" s="11"/>
      <c r="K2331" s="12"/>
      <c r="L2331" s="12"/>
      <c r="M2331" s="13"/>
      <c r="N2331" s="2"/>
    </row>
    <row r="2332" spans="7:14" x14ac:dyDescent="0.35">
      <c r="G2332" s="4"/>
      <c r="H2332" s="9"/>
      <c r="I2332" s="10"/>
      <c r="J2332" s="11"/>
      <c r="K2332" s="12"/>
      <c r="L2332" s="12"/>
      <c r="M2332" s="13"/>
      <c r="N2332" s="2"/>
    </row>
    <row r="2333" spans="7:14" x14ac:dyDescent="0.35">
      <c r="G2333" s="4"/>
      <c r="H2333" s="9"/>
      <c r="I2333" s="10"/>
      <c r="J2333" s="11"/>
      <c r="K2333" s="12"/>
      <c r="L2333" s="12"/>
      <c r="M2333" s="13"/>
      <c r="N2333" s="2"/>
    </row>
    <row r="2334" spans="7:14" x14ac:dyDescent="0.35">
      <c r="G2334" s="4"/>
      <c r="H2334" s="9"/>
      <c r="I2334" s="10"/>
      <c r="J2334" s="11"/>
      <c r="K2334" s="12"/>
      <c r="L2334" s="12"/>
      <c r="M2334" s="13"/>
      <c r="N2334" s="2"/>
    </row>
    <row r="2335" spans="7:14" x14ac:dyDescent="0.35">
      <c r="G2335" s="4"/>
      <c r="H2335" s="9"/>
      <c r="I2335" s="10"/>
      <c r="J2335" s="11"/>
      <c r="K2335" s="12"/>
      <c r="L2335" s="12"/>
      <c r="M2335" s="13"/>
      <c r="N2335" s="2"/>
    </row>
    <row r="2336" spans="7:14" x14ac:dyDescent="0.35">
      <c r="G2336" s="4"/>
      <c r="H2336" s="9"/>
      <c r="I2336" s="10"/>
      <c r="J2336" s="11"/>
      <c r="K2336" s="12"/>
      <c r="L2336" s="12"/>
      <c r="M2336" s="13"/>
      <c r="N2336" s="2"/>
    </row>
    <row r="2337" spans="7:14" x14ac:dyDescent="0.35">
      <c r="G2337" s="4"/>
      <c r="H2337" s="9"/>
      <c r="I2337" s="10"/>
      <c r="J2337" s="11"/>
      <c r="K2337" s="12"/>
      <c r="L2337" s="12"/>
      <c r="M2337" s="13"/>
      <c r="N2337" s="2"/>
    </row>
    <row r="2338" spans="7:14" x14ac:dyDescent="0.35">
      <c r="G2338" s="4"/>
      <c r="H2338" s="9"/>
      <c r="I2338" s="10"/>
      <c r="J2338" s="11"/>
      <c r="K2338" s="12"/>
      <c r="L2338" s="12"/>
      <c r="M2338" s="13"/>
      <c r="N2338" s="2"/>
    </row>
    <row r="2339" spans="7:14" x14ac:dyDescent="0.35">
      <c r="G2339" s="4"/>
      <c r="H2339" s="9"/>
      <c r="I2339" s="10"/>
      <c r="J2339" s="11"/>
      <c r="K2339" s="12"/>
      <c r="L2339" s="12"/>
      <c r="M2339" s="13"/>
      <c r="N2339" s="2"/>
    </row>
    <row r="2340" spans="7:14" x14ac:dyDescent="0.35">
      <c r="G2340" s="4"/>
      <c r="H2340" s="9"/>
      <c r="I2340" s="10"/>
      <c r="J2340" s="11"/>
      <c r="K2340" s="12"/>
      <c r="L2340" s="12"/>
      <c r="M2340" s="13"/>
      <c r="N2340" s="2"/>
    </row>
    <row r="2341" spans="7:14" x14ac:dyDescent="0.35">
      <c r="G2341" s="4"/>
      <c r="H2341" s="9"/>
      <c r="I2341" s="10"/>
      <c r="J2341" s="11"/>
      <c r="K2341" s="12"/>
      <c r="L2341" s="12"/>
      <c r="M2341" s="13"/>
      <c r="N2341" s="2"/>
    </row>
    <row r="2342" spans="7:14" x14ac:dyDescent="0.35">
      <c r="G2342" s="4"/>
      <c r="H2342" s="9"/>
      <c r="I2342" s="10"/>
      <c r="J2342" s="11"/>
      <c r="K2342" s="12"/>
      <c r="L2342" s="12"/>
      <c r="M2342" s="13"/>
      <c r="N2342" s="2"/>
    </row>
    <row r="2343" spans="7:14" x14ac:dyDescent="0.35">
      <c r="G2343" s="4"/>
      <c r="H2343" s="9"/>
      <c r="I2343" s="10"/>
      <c r="J2343" s="11"/>
      <c r="K2343" s="12"/>
      <c r="L2343" s="12"/>
      <c r="M2343" s="13"/>
      <c r="N2343" s="2"/>
    </row>
    <row r="2344" spans="7:14" x14ac:dyDescent="0.35">
      <c r="G2344" s="4"/>
      <c r="H2344" s="9"/>
      <c r="I2344" s="10"/>
      <c r="J2344" s="11"/>
      <c r="K2344" s="12"/>
      <c r="L2344" s="12"/>
      <c r="M2344" s="13"/>
      <c r="N2344" s="2"/>
    </row>
    <row r="2345" spans="7:14" x14ac:dyDescent="0.35">
      <c r="G2345" s="4"/>
      <c r="H2345" s="9"/>
      <c r="I2345" s="10"/>
      <c r="J2345" s="11"/>
      <c r="K2345" s="12"/>
      <c r="L2345" s="12"/>
      <c r="M2345" s="13"/>
      <c r="N2345" s="2"/>
    </row>
    <row r="2346" spans="7:14" x14ac:dyDescent="0.35">
      <c r="G2346" s="4"/>
      <c r="H2346" s="9"/>
      <c r="I2346" s="10"/>
      <c r="J2346" s="11"/>
      <c r="K2346" s="12"/>
      <c r="L2346" s="12"/>
      <c r="M2346" s="13"/>
      <c r="N2346" s="2"/>
    </row>
    <row r="2347" spans="7:14" x14ac:dyDescent="0.35">
      <c r="G2347" s="4"/>
      <c r="H2347" s="9"/>
      <c r="I2347" s="10"/>
      <c r="J2347" s="11"/>
      <c r="K2347" s="12"/>
      <c r="L2347" s="12"/>
      <c r="M2347" s="13"/>
      <c r="N2347" s="2"/>
    </row>
    <row r="2348" spans="7:14" x14ac:dyDescent="0.35">
      <c r="G2348" s="4"/>
      <c r="H2348" s="9"/>
      <c r="I2348" s="10"/>
      <c r="J2348" s="11"/>
      <c r="K2348" s="12"/>
      <c r="L2348" s="12"/>
      <c r="M2348" s="13"/>
      <c r="N2348" s="2"/>
    </row>
    <row r="2349" spans="7:14" x14ac:dyDescent="0.35">
      <c r="G2349" s="4"/>
      <c r="H2349" s="9"/>
      <c r="I2349" s="10"/>
      <c r="J2349" s="11"/>
      <c r="K2349" s="12"/>
      <c r="L2349" s="12"/>
      <c r="M2349" s="13"/>
      <c r="N2349" s="2"/>
    </row>
    <row r="2350" spans="7:14" x14ac:dyDescent="0.35">
      <c r="G2350" s="4"/>
      <c r="H2350" s="9"/>
      <c r="I2350" s="10"/>
      <c r="J2350" s="11"/>
      <c r="K2350" s="12"/>
      <c r="L2350" s="12"/>
      <c r="M2350" s="13"/>
      <c r="N2350" s="2"/>
    </row>
    <row r="2351" spans="7:14" x14ac:dyDescent="0.35">
      <c r="G2351" s="4"/>
      <c r="H2351" s="9"/>
      <c r="I2351" s="10"/>
      <c r="J2351" s="11"/>
      <c r="K2351" s="12"/>
      <c r="L2351" s="12"/>
      <c r="M2351" s="13"/>
      <c r="N2351" s="2"/>
    </row>
    <row r="2352" spans="7:14" x14ac:dyDescent="0.35">
      <c r="G2352" s="4"/>
      <c r="H2352" s="9"/>
      <c r="I2352" s="10"/>
      <c r="J2352" s="11"/>
      <c r="K2352" s="12"/>
      <c r="L2352" s="12"/>
      <c r="M2352" s="13"/>
      <c r="N2352" s="2"/>
    </row>
    <row r="2353" spans="7:14" x14ac:dyDescent="0.35">
      <c r="G2353" s="4"/>
      <c r="H2353" s="9"/>
      <c r="I2353" s="10"/>
      <c r="J2353" s="11"/>
      <c r="K2353" s="12"/>
      <c r="L2353" s="12"/>
      <c r="M2353" s="13"/>
      <c r="N2353" s="2"/>
    </row>
    <row r="2354" spans="7:14" x14ac:dyDescent="0.35">
      <c r="G2354" s="4"/>
      <c r="H2354" s="9"/>
      <c r="I2354" s="10"/>
      <c r="J2354" s="11"/>
      <c r="K2354" s="12"/>
      <c r="L2354" s="12"/>
      <c r="M2354" s="13"/>
      <c r="N2354" s="2"/>
    </row>
    <row r="2355" spans="7:14" x14ac:dyDescent="0.35">
      <c r="G2355" s="4"/>
      <c r="H2355" s="9"/>
      <c r="I2355" s="10"/>
      <c r="J2355" s="11"/>
      <c r="K2355" s="12"/>
      <c r="L2355" s="12"/>
      <c r="M2355" s="13"/>
      <c r="N2355" s="2"/>
    </row>
    <row r="2356" spans="7:14" x14ac:dyDescent="0.35">
      <c r="G2356" s="4"/>
      <c r="H2356" s="9"/>
      <c r="I2356" s="10"/>
      <c r="J2356" s="11"/>
      <c r="K2356" s="12"/>
      <c r="L2356" s="12"/>
      <c r="M2356" s="13"/>
      <c r="N2356" s="2"/>
    </row>
    <row r="2357" spans="7:14" x14ac:dyDescent="0.35">
      <c r="G2357" s="4"/>
      <c r="H2357" s="9"/>
      <c r="I2357" s="10"/>
      <c r="J2357" s="11"/>
      <c r="K2357" s="12"/>
      <c r="L2357" s="12"/>
      <c r="M2357" s="13"/>
      <c r="N2357" s="2"/>
    </row>
    <row r="2358" spans="7:14" x14ac:dyDescent="0.35">
      <c r="G2358" s="4"/>
      <c r="H2358" s="9"/>
      <c r="I2358" s="10"/>
      <c r="J2358" s="11"/>
      <c r="K2358" s="12"/>
      <c r="L2358" s="12"/>
      <c r="M2358" s="13"/>
      <c r="N2358" s="2"/>
    </row>
    <row r="2359" spans="7:14" x14ac:dyDescent="0.35">
      <c r="G2359" s="4"/>
      <c r="H2359" s="9"/>
      <c r="I2359" s="10"/>
      <c r="J2359" s="11"/>
      <c r="K2359" s="12"/>
      <c r="L2359" s="12"/>
      <c r="M2359" s="13"/>
      <c r="N2359" s="2"/>
    </row>
    <row r="2360" spans="7:14" x14ac:dyDescent="0.35">
      <c r="G2360" s="4"/>
      <c r="H2360" s="9"/>
      <c r="I2360" s="10"/>
      <c r="J2360" s="11"/>
      <c r="K2360" s="12"/>
      <c r="L2360" s="12"/>
      <c r="M2360" s="13"/>
      <c r="N2360" s="2"/>
    </row>
    <row r="2361" spans="7:14" x14ac:dyDescent="0.35">
      <c r="G2361" s="4"/>
      <c r="H2361" s="9"/>
      <c r="I2361" s="10"/>
      <c r="J2361" s="11"/>
      <c r="K2361" s="12"/>
      <c r="L2361" s="12"/>
      <c r="M2361" s="13"/>
      <c r="N2361" s="2"/>
    </row>
    <row r="2362" spans="7:14" x14ac:dyDescent="0.35">
      <c r="G2362" s="4"/>
      <c r="H2362" s="9"/>
      <c r="I2362" s="10"/>
      <c r="J2362" s="11"/>
      <c r="K2362" s="12"/>
      <c r="L2362" s="12"/>
      <c r="M2362" s="13"/>
      <c r="N2362" s="2"/>
    </row>
    <row r="2363" spans="7:14" x14ac:dyDescent="0.35">
      <c r="G2363" s="4"/>
      <c r="H2363" s="9"/>
      <c r="I2363" s="10"/>
      <c r="J2363" s="11"/>
      <c r="K2363" s="12"/>
      <c r="L2363" s="12"/>
      <c r="M2363" s="13"/>
      <c r="N2363" s="2"/>
    </row>
    <row r="2364" spans="7:14" x14ac:dyDescent="0.35">
      <c r="G2364" s="4"/>
      <c r="H2364" s="9"/>
      <c r="I2364" s="10"/>
      <c r="J2364" s="11"/>
      <c r="K2364" s="12"/>
      <c r="L2364" s="12"/>
      <c r="M2364" s="13"/>
      <c r="N2364" s="2"/>
    </row>
    <row r="2365" spans="7:14" x14ac:dyDescent="0.35">
      <c r="G2365" s="4"/>
      <c r="H2365" s="9"/>
      <c r="I2365" s="10"/>
      <c r="J2365" s="11"/>
      <c r="K2365" s="12"/>
      <c r="L2365" s="12"/>
      <c r="M2365" s="13"/>
      <c r="N2365" s="2"/>
    </row>
    <row r="2366" spans="7:14" x14ac:dyDescent="0.35">
      <c r="G2366" s="4"/>
      <c r="H2366" s="9"/>
      <c r="I2366" s="10"/>
      <c r="J2366" s="11"/>
      <c r="K2366" s="12"/>
      <c r="L2366" s="12"/>
      <c r="M2366" s="13"/>
      <c r="N2366" s="2"/>
    </row>
    <row r="2367" spans="7:14" x14ac:dyDescent="0.35">
      <c r="G2367" s="4"/>
      <c r="H2367" s="9"/>
      <c r="I2367" s="10"/>
      <c r="J2367" s="11"/>
      <c r="K2367" s="12"/>
      <c r="L2367" s="12"/>
      <c r="M2367" s="13"/>
      <c r="N2367" s="2"/>
    </row>
    <row r="2368" spans="7:14" x14ac:dyDescent="0.35">
      <c r="G2368" s="4"/>
      <c r="H2368" s="9"/>
      <c r="I2368" s="10"/>
      <c r="J2368" s="11"/>
      <c r="K2368" s="12"/>
      <c r="L2368" s="12"/>
      <c r="M2368" s="13"/>
      <c r="N2368" s="2"/>
    </row>
    <row r="2369" spans="7:14" x14ac:dyDescent="0.35">
      <c r="G2369" s="4"/>
      <c r="H2369" s="9"/>
      <c r="I2369" s="10"/>
      <c r="J2369" s="11"/>
      <c r="K2369" s="12"/>
      <c r="L2369" s="12"/>
      <c r="M2369" s="13"/>
      <c r="N2369" s="2"/>
    </row>
    <row r="2370" spans="7:14" x14ac:dyDescent="0.35">
      <c r="G2370" s="4"/>
      <c r="H2370" s="9"/>
      <c r="I2370" s="10"/>
      <c r="J2370" s="11"/>
      <c r="K2370" s="12"/>
      <c r="L2370" s="12"/>
      <c r="M2370" s="13"/>
      <c r="N2370" s="2"/>
    </row>
    <row r="2371" spans="7:14" x14ac:dyDescent="0.35">
      <c r="G2371" s="4"/>
      <c r="H2371" s="9"/>
      <c r="I2371" s="10"/>
      <c r="J2371" s="11"/>
      <c r="K2371" s="12"/>
      <c r="L2371" s="12"/>
      <c r="M2371" s="13"/>
      <c r="N2371" s="2"/>
    </row>
    <row r="2372" spans="7:14" x14ac:dyDescent="0.35">
      <c r="G2372" s="4"/>
      <c r="H2372" s="9"/>
      <c r="I2372" s="10"/>
      <c r="J2372" s="11"/>
      <c r="K2372" s="12"/>
      <c r="L2372" s="12"/>
      <c r="M2372" s="13"/>
      <c r="N2372" s="2"/>
    </row>
    <row r="2373" spans="7:14" x14ac:dyDescent="0.35">
      <c r="G2373" s="4"/>
      <c r="H2373" s="9"/>
      <c r="I2373" s="10"/>
      <c r="J2373" s="11"/>
      <c r="K2373" s="12"/>
      <c r="L2373" s="12"/>
      <c r="M2373" s="13"/>
      <c r="N2373" s="2"/>
    </row>
    <row r="2374" spans="7:14" x14ac:dyDescent="0.35">
      <c r="G2374" s="4"/>
      <c r="H2374" s="9"/>
      <c r="I2374" s="10"/>
      <c r="J2374" s="11"/>
      <c r="K2374" s="12"/>
      <c r="L2374" s="12"/>
      <c r="M2374" s="13"/>
      <c r="N2374" s="2"/>
    </row>
    <row r="2375" spans="7:14" x14ac:dyDescent="0.35">
      <c r="G2375" s="4"/>
      <c r="H2375" s="9"/>
      <c r="I2375" s="10"/>
      <c r="J2375" s="11"/>
      <c r="K2375" s="12"/>
      <c r="L2375" s="12"/>
      <c r="M2375" s="13"/>
      <c r="N2375" s="2"/>
    </row>
    <row r="2376" spans="7:14" x14ac:dyDescent="0.35">
      <c r="G2376" s="4"/>
      <c r="H2376" s="9"/>
      <c r="I2376" s="10"/>
      <c r="J2376" s="11"/>
      <c r="K2376" s="12"/>
      <c r="L2376" s="12"/>
      <c r="M2376" s="13"/>
      <c r="N2376" s="2"/>
    </row>
    <row r="2377" spans="7:14" x14ac:dyDescent="0.35">
      <c r="G2377" s="4"/>
      <c r="H2377" s="9"/>
      <c r="I2377" s="10"/>
      <c r="J2377" s="11"/>
      <c r="K2377" s="12"/>
      <c r="L2377" s="12"/>
      <c r="M2377" s="13"/>
      <c r="N2377" s="2"/>
    </row>
    <row r="2378" spans="7:14" x14ac:dyDescent="0.35">
      <c r="G2378" s="4"/>
      <c r="H2378" s="9"/>
      <c r="I2378" s="10"/>
      <c r="J2378" s="11"/>
      <c r="K2378" s="12"/>
      <c r="L2378" s="12"/>
      <c r="M2378" s="13"/>
      <c r="N2378" s="2"/>
    </row>
    <row r="2379" spans="7:14" x14ac:dyDescent="0.35">
      <c r="G2379" s="4"/>
      <c r="H2379" s="9"/>
      <c r="I2379" s="10"/>
      <c r="J2379" s="11"/>
      <c r="K2379" s="12"/>
      <c r="L2379" s="12"/>
      <c r="M2379" s="13"/>
      <c r="N2379" s="2"/>
    </row>
    <row r="2380" spans="7:14" x14ac:dyDescent="0.35">
      <c r="G2380" s="4"/>
      <c r="H2380" s="9"/>
      <c r="I2380" s="10"/>
      <c r="J2380" s="11"/>
      <c r="K2380" s="12"/>
      <c r="L2380" s="12"/>
      <c r="M2380" s="13"/>
      <c r="N2380" s="2"/>
    </row>
    <row r="2381" spans="7:14" x14ac:dyDescent="0.35">
      <c r="G2381" s="4"/>
      <c r="H2381" s="9"/>
      <c r="I2381" s="10"/>
      <c r="J2381" s="11"/>
      <c r="K2381" s="12"/>
      <c r="L2381" s="12"/>
      <c r="M2381" s="13"/>
      <c r="N2381" s="2"/>
    </row>
    <row r="2382" spans="7:14" x14ac:dyDescent="0.35">
      <c r="G2382" s="4"/>
      <c r="H2382" s="9"/>
      <c r="I2382" s="10"/>
      <c r="J2382" s="11"/>
      <c r="K2382" s="12"/>
      <c r="L2382" s="12"/>
      <c r="M2382" s="13"/>
      <c r="N2382" s="2"/>
    </row>
    <row r="2383" spans="7:14" x14ac:dyDescent="0.35">
      <c r="G2383" s="4"/>
      <c r="H2383" s="9"/>
      <c r="I2383" s="10"/>
      <c r="J2383" s="11"/>
      <c r="K2383" s="12"/>
      <c r="L2383" s="12"/>
      <c r="M2383" s="13"/>
      <c r="N2383" s="2"/>
    </row>
    <row r="2384" spans="7:14" x14ac:dyDescent="0.35">
      <c r="G2384" s="4"/>
      <c r="H2384" s="9"/>
      <c r="I2384" s="10"/>
      <c r="J2384" s="11"/>
      <c r="K2384" s="12"/>
      <c r="L2384" s="12"/>
      <c r="M2384" s="13"/>
      <c r="N2384" s="2"/>
    </row>
    <row r="2385" spans="7:14" x14ac:dyDescent="0.35">
      <c r="G2385" s="4"/>
      <c r="H2385" s="9"/>
      <c r="I2385" s="10"/>
      <c r="J2385" s="11"/>
      <c r="K2385" s="12"/>
      <c r="L2385" s="12"/>
      <c r="M2385" s="13"/>
      <c r="N2385" s="2"/>
    </row>
    <row r="2386" spans="7:14" x14ac:dyDescent="0.35">
      <c r="G2386" s="4"/>
      <c r="H2386" s="9"/>
      <c r="I2386" s="10"/>
      <c r="J2386" s="11"/>
      <c r="K2386" s="12"/>
      <c r="L2386" s="12"/>
      <c r="M2386" s="13"/>
      <c r="N2386" s="2"/>
    </row>
    <row r="2387" spans="7:14" x14ac:dyDescent="0.35">
      <c r="G2387" s="4"/>
      <c r="H2387" s="9"/>
      <c r="I2387" s="10"/>
      <c r="J2387" s="11"/>
      <c r="K2387" s="12"/>
      <c r="L2387" s="12"/>
      <c r="M2387" s="13"/>
      <c r="N2387" s="2"/>
    </row>
    <row r="2388" spans="7:14" x14ac:dyDescent="0.35">
      <c r="G2388" s="4"/>
      <c r="H2388" s="9"/>
      <c r="I2388" s="10"/>
      <c r="J2388" s="11"/>
      <c r="K2388" s="12"/>
      <c r="L2388" s="12"/>
      <c r="M2388" s="13"/>
      <c r="N2388" s="2"/>
    </row>
    <row r="2389" spans="7:14" x14ac:dyDescent="0.35">
      <c r="G2389" s="4"/>
      <c r="H2389" s="9"/>
      <c r="I2389" s="10"/>
      <c r="J2389" s="11"/>
      <c r="K2389" s="12"/>
      <c r="L2389" s="12"/>
      <c r="M2389" s="13"/>
      <c r="N2389" s="2"/>
    </row>
    <row r="2390" spans="7:14" x14ac:dyDescent="0.35">
      <c r="G2390" s="4"/>
      <c r="H2390" s="9"/>
      <c r="I2390" s="10"/>
      <c r="J2390" s="11"/>
      <c r="K2390" s="12"/>
      <c r="L2390" s="12"/>
      <c r="M2390" s="13"/>
      <c r="N2390" s="2"/>
    </row>
    <row r="2391" spans="7:14" x14ac:dyDescent="0.35">
      <c r="G2391" s="4"/>
      <c r="H2391" s="9"/>
      <c r="I2391" s="10"/>
      <c r="J2391" s="11"/>
      <c r="K2391" s="12"/>
      <c r="L2391" s="12"/>
      <c r="M2391" s="13"/>
      <c r="N2391" s="2"/>
    </row>
    <row r="2392" spans="7:14" x14ac:dyDescent="0.35">
      <c r="G2392" s="4"/>
      <c r="H2392" s="9"/>
      <c r="I2392" s="10"/>
      <c r="J2392" s="11"/>
      <c r="K2392" s="12"/>
      <c r="L2392" s="12"/>
      <c r="M2392" s="13"/>
      <c r="N2392" s="2"/>
    </row>
    <row r="2393" spans="7:14" x14ac:dyDescent="0.35">
      <c r="G2393" s="4"/>
      <c r="H2393" s="9"/>
      <c r="I2393" s="10"/>
      <c r="J2393" s="11"/>
      <c r="K2393" s="12"/>
      <c r="L2393" s="12"/>
      <c r="M2393" s="13"/>
      <c r="N2393" s="2"/>
    </row>
    <row r="2394" spans="7:14" x14ac:dyDescent="0.35">
      <c r="G2394" s="4"/>
      <c r="H2394" s="9"/>
      <c r="I2394" s="10"/>
      <c r="J2394" s="11"/>
      <c r="K2394" s="12"/>
      <c r="L2394" s="12"/>
      <c r="M2394" s="13"/>
      <c r="N2394" s="2"/>
    </row>
    <row r="2395" spans="7:14" x14ac:dyDescent="0.35">
      <c r="G2395" s="4"/>
      <c r="H2395" s="9"/>
      <c r="I2395" s="10"/>
      <c r="J2395" s="11"/>
      <c r="K2395" s="12"/>
      <c r="L2395" s="12"/>
      <c r="M2395" s="13"/>
      <c r="N2395" s="2"/>
    </row>
    <row r="2396" spans="7:14" x14ac:dyDescent="0.35">
      <c r="G2396" s="4"/>
      <c r="H2396" s="9"/>
      <c r="I2396" s="10"/>
      <c r="J2396" s="11"/>
      <c r="K2396" s="12"/>
      <c r="L2396" s="12"/>
      <c r="M2396" s="13"/>
      <c r="N2396" s="2"/>
    </row>
    <row r="2397" spans="7:14" x14ac:dyDescent="0.35">
      <c r="G2397" s="4"/>
      <c r="H2397" s="9"/>
      <c r="I2397" s="10"/>
      <c r="J2397" s="11"/>
      <c r="K2397" s="12"/>
      <c r="L2397" s="12"/>
      <c r="M2397" s="13"/>
      <c r="N2397" s="2"/>
    </row>
    <row r="2398" spans="7:14" x14ac:dyDescent="0.35">
      <c r="G2398" s="4"/>
      <c r="H2398" s="9"/>
      <c r="I2398" s="10"/>
      <c r="J2398" s="11"/>
      <c r="K2398" s="12"/>
      <c r="L2398" s="12"/>
      <c r="M2398" s="13"/>
      <c r="N2398" s="2"/>
    </row>
    <row r="2399" spans="7:14" x14ac:dyDescent="0.35">
      <c r="G2399" s="4"/>
      <c r="H2399" s="9"/>
      <c r="I2399" s="10"/>
      <c r="J2399" s="11"/>
      <c r="K2399" s="12"/>
      <c r="L2399" s="12"/>
      <c r="M2399" s="13"/>
      <c r="N2399" s="2"/>
    </row>
    <row r="2400" spans="7:14" x14ac:dyDescent="0.35">
      <c r="G2400" s="4"/>
      <c r="H2400" s="9"/>
      <c r="I2400" s="10"/>
      <c r="J2400" s="11"/>
      <c r="K2400" s="12"/>
      <c r="L2400" s="12"/>
      <c r="M2400" s="13"/>
      <c r="N2400" s="2"/>
    </row>
    <row r="2401" spans="7:14" x14ac:dyDescent="0.35">
      <c r="G2401" s="4"/>
      <c r="H2401" s="9"/>
      <c r="I2401" s="10"/>
      <c r="J2401" s="11"/>
      <c r="K2401" s="12"/>
      <c r="L2401" s="12"/>
      <c r="M2401" s="13"/>
      <c r="N2401" s="2"/>
    </row>
    <row r="2402" spans="7:14" x14ac:dyDescent="0.35">
      <c r="G2402" s="4"/>
      <c r="H2402" s="9"/>
      <c r="I2402" s="10"/>
      <c r="J2402" s="11"/>
      <c r="K2402" s="12"/>
      <c r="L2402" s="12"/>
      <c r="M2402" s="13"/>
      <c r="N2402" s="2"/>
    </row>
    <row r="2403" spans="7:14" x14ac:dyDescent="0.35">
      <c r="G2403" s="4"/>
      <c r="H2403" s="9"/>
      <c r="I2403" s="10"/>
      <c r="J2403" s="11"/>
      <c r="K2403" s="12"/>
      <c r="L2403" s="12"/>
      <c r="M2403" s="13"/>
      <c r="N2403" s="2"/>
    </row>
    <row r="2404" spans="7:14" x14ac:dyDescent="0.35">
      <c r="G2404" s="4"/>
      <c r="H2404" s="9"/>
      <c r="I2404" s="10"/>
      <c r="J2404" s="11"/>
      <c r="K2404" s="12"/>
      <c r="L2404" s="12"/>
      <c r="M2404" s="13"/>
      <c r="N2404" s="2"/>
    </row>
    <row r="2405" spans="7:14" x14ac:dyDescent="0.35">
      <c r="G2405" s="4"/>
      <c r="H2405" s="9"/>
      <c r="I2405" s="10"/>
      <c r="J2405" s="11"/>
      <c r="K2405" s="12"/>
      <c r="L2405" s="12"/>
      <c r="M2405" s="13"/>
      <c r="N2405" s="2"/>
    </row>
    <row r="2406" spans="7:14" x14ac:dyDescent="0.35">
      <c r="G2406" s="4"/>
      <c r="H2406" s="9"/>
      <c r="I2406" s="10"/>
      <c r="J2406" s="11"/>
      <c r="K2406" s="12"/>
      <c r="L2406" s="12"/>
      <c r="M2406" s="13"/>
      <c r="N2406" s="2"/>
    </row>
    <row r="2407" spans="7:14" x14ac:dyDescent="0.35">
      <c r="G2407" s="4"/>
      <c r="H2407" s="9"/>
      <c r="I2407" s="10"/>
      <c r="J2407" s="11"/>
      <c r="K2407" s="12"/>
      <c r="L2407" s="12"/>
      <c r="M2407" s="13"/>
      <c r="N2407" s="2"/>
    </row>
    <row r="2408" spans="7:14" x14ac:dyDescent="0.35">
      <c r="G2408" s="4"/>
      <c r="H2408" s="9"/>
      <c r="I2408" s="10"/>
      <c r="J2408" s="11"/>
      <c r="K2408" s="12"/>
      <c r="L2408" s="12"/>
      <c r="M2408" s="13"/>
      <c r="N2408" s="2"/>
    </row>
    <row r="2409" spans="7:14" x14ac:dyDescent="0.35">
      <c r="G2409" s="4"/>
      <c r="H2409" s="9"/>
      <c r="I2409" s="10"/>
      <c r="J2409" s="11"/>
      <c r="K2409" s="12"/>
      <c r="L2409" s="12"/>
      <c r="M2409" s="13"/>
      <c r="N2409" s="2"/>
    </row>
    <row r="2410" spans="7:14" x14ac:dyDescent="0.35">
      <c r="G2410" s="4"/>
      <c r="H2410" s="9"/>
      <c r="I2410" s="10"/>
      <c r="J2410" s="11"/>
      <c r="K2410" s="12"/>
      <c r="L2410" s="12"/>
      <c r="M2410" s="13"/>
      <c r="N2410" s="2"/>
    </row>
    <row r="2411" spans="7:14" x14ac:dyDescent="0.35">
      <c r="G2411" s="4"/>
      <c r="H2411" s="9"/>
      <c r="I2411" s="10"/>
      <c r="J2411" s="11"/>
      <c r="K2411" s="12"/>
      <c r="L2411" s="12"/>
      <c r="M2411" s="13"/>
      <c r="N2411" s="2"/>
    </row>
    <row r="2412" spans="7:14" x14ac:dyDescent="0.35">
      <c r="G2412" s="4"/>
      <c r="H2412" s="9"/>
      <c r="I2412" s="10"/>
      <c r="J2412" s="11"/>
      <c r="K2412" s="12"/>
      <c r="L2412" s="12"/>
      <c r="M2412" s="13"/>
      <c r="N2412" s="2"/>
    </row>
    <row r="2413" spans="7:14" x14ac:dyDescent="0.35">
      <c r="G2413" s="4"/>
      <c r="H2413" s="9"/>
      <c r="I2413" s="10"/>
      <c r="J2413" s="11"/>
      <c r="K2413" s="12"/>
      <c r="L2413" s="12"/>
      <c r="M2413" s="13"/>
      <c r="N2413" s="2"/>
    </row>
    <row r="2414" spans="7:14" x14ac:dyDescent="0.35">
      <c r="G2414" s="4"/>
      <c r="H2414" s="9"/>
      <c r="I2414" s="10"/>
      <c r="J2414" s="11"/>
      <c r="K2414" s="12"/>
      <c r="L2414" s="12"/>
      <c r="M2414" s="13"/>
      <c r="N2414" s="2"/>
    </row>
    <row r="2415" spans="7:14" x14ac:dyDescent="0.35">
      <c r="G2415" s="4"/>
      <c r="H2415" s="9"/>
      <c r="I2415" s="10"/>
      <c r="J2415" s="11"/>
      <c r="K2415" s="12"/>
      <c r="L2415" s="12"/>
      <c r="M2415" s="13"/>
      <c r="N2415" s="2"/>
    </row>
    <row r="2416" spans="7:14" x14ac:dyDescent="0.35">
      <c r="G2416" s="4"/>
      <c r="H2416" s="9"/>
      <c r="I2416" s="10"/>
      <c r="J2416" s="11"/>
      <c r="K2416" s="12"/>
      <c r="L2416" s="12"/>
      <c r="M2416" s="13"/>
      <c r="N2416" s="2"/>
    </row>
    <row r="2417" spans="7:14" x14ac:dyDescent="0.35">
      <c r="G2417" s="4"/>
      <c r="H2417" s="9"/>
      <c r="I2417" s="10"/>
      <c r="J2417" s="11"/>
      <c r="K2417" s="12"/>
      <c r="L2417" s="12"/>
      <c r="M2417" s="13"/>
      <c r="N2417" s="2"/>
    </row>
    <row r="2418" spans="7:14" x14ac:dyDescent="0.35">
      <c r="G2418" s="4"/>
      <c r="H2418" s="9"/>
      <c r="I2418" s="10"/>
      <c r="J2418" s="11"/>
      <c r="K2418" s="12"/>
      <c r="L2418" s="12"/>
      <c r="M2418" s="13"/>
      <c r="N2418" s="2"/>
    </row>
    <row r="2419" spans="7:14" x14ac:dyDescent="0.35">
      <c r="G2419" s="4"/>
      <c r="H2419" s="9"/>
      <c r="I2419" s="10"/>
      <c r="J2419" s="11"/>
      <c r="K2419" s="12"/>
      <c r="L2419" s="12"/>
      <c r="M2419" s="13"/>
      <c r="N2419" s="2"/>
    </row>
    <row r="2420" spans="7:14" x14ac:dyDescent="0.35">
      <c r="G2420" s="4"/>
      <c r="H2420" s="9"/>
      <c r="I2420" s="10"/>
      <c r="J2420" s="11"/>
      <c r="K2420" s="12"/>
      <c r="L2420" s="12"/>
      <c r="M2420" s="13"/>
      <c r="N2420" s="2"/>
    </row>
    <row r="2421" spans="7:14" x14ac:dyDescent="0.35">
      <c r="G2421" s="4"/>
      <c r="H2421" s="9"/>
      <c r="I2421" s="10"/>
      <c r="J2421" s="11"/>
      <c r="K2421" s="12"/>
      <c r="L2421" s="12"/>
      <c r="M2421" s="13"/>
      <c r="N2421" s="2"/>
    </row>
    <row r="2422" spans="7:14" x14ac:dyDescent="0.35">
      <c r="G2422" s="4"/>
      <c r="H2422" s="9"/>
      <c r="I2422" s="10"/>
      <c r="J2422" s="11"/>
      <c r="K2422" s="12"/>
      <c r="L2422" s="12"/>
      <c r="M2422" s="13"/>
      <c r="N2422" s="2"/>
    </row>
    <row r="2423" spans="7:14" x14ac:dyDescent="0.35">
      <c r="G2423" s="4"/>
      <c r="H2423" s="9"/>
      <c r="I2423" s="10"/>
      <c r="J2423" s="11"/>
      <c r="K2423" s="12"/>
      <c r="L2423" s="12"/>
      <c r="M2423" s="13"/>
      <c r="N2423" s="2"/>
    </row>
    <row r="2424" spans="7:14" x14ac:dyDescent="0.35">
      <c r="G2424" s="4"/>
      <c r="H2424" s="9"/>
      <c r="I2424" s="10"/>
      <c r="J2424" s="11"/>
      <c r="K2424" s="12"/>
      <c r="L2424" s="12"/>
      <c r="M2424" s="13"/>
      <c r="N2424" s="2"/>
    </row>
    <row r="2425" spans="7:14" x14ac:dyDescent="0.35">
      <c r="G2425" s="4"/>
      <c r="H2425" s="9"/>
      <c r="I2425" s="10"/>
      <c r="J2425" s="11"/>
      <c r="K2425" s="12"/>
      <c r="L2425" s="12"/>
      <c r="M2425" s="13"/>
      <c r="N2425" s="2"/>
    </row>
    <row r="2426" spans="7:14" x14ac:dyDescent="0.35">
      <c r="G2426" s="4"/>
      <c r="H2426" s="9"/>
      <c r="I2426" s="10"/>
      <c r="J2426" s="11"/>
      <c r="K2426" s="12"/>
      <c r="L2426" s="12"/>
      <c r="M2426" s="13"/>
      <c r="N2426" s="2"/>
    </row>
    <row r="2427" spans="7:14" x14ac:dyDescent="0.35">
      <c r="G2427" s="4"/>
      <c r="H2427" s="9"/>
      <c r="I2427" s="10"/>
      <c r="J2427" s="11"/>
      <c r="K2427" s="12"/>
      <c r="L2427" s="12"/>
      <c r="M2427" s="13"/>
      <c r="N2427" s="2"/>
    </row>
    <row r="2428" spans="7:14" x14ac:dyDescent="0.35">
      <c r="G2428" s="4"/>
      <c r="H2428" s="9"/>
      <c r="I2428" s="10"/>
      <c r="J2428" s="11"/>
      <c r="K2428" s="12"/>
      <c r="L2428" s="12"/>
      <c r="M2428" s="13"/>
      <c r="N2428" s="2"/>
    </row>
    <row r="2429" spans="7:14" x14ac:dyDescent="0.35">
      <c r="G2429" s="4"/>
      <c r="H2429" s="9"/>
      <c r="I2429" s="10"/>
      <c r="J2429" s="11"/>
      <c r="K2429" s="12"/>
      <c r="L2429" s="12"/>
      <c r="M2429" s="13"/>
      <c r="N2429" s="2"/>
    </row>
    <row r="2430" spans="7:14" x14ac:dyDescent="0.35">
      <c r="G2430" s="4"/>
      <c r="H2430" s="9"/>
      <c r="I2430" s="10"/>
      <c r="J2430" s="11"/>
      <c r="K2430" s="12"/>
      <c r="L2430" s="12"/>
      <c r="M2430" s="13"/>
      <c r="N2430" s="2"/>
    </row>
    <row r="2431" spans="7:14" x14ac:dyDescent="0.35">
      <c r="G2431" s="4"/>
      <c r="H2431" s="9"/>
      <c r="I2431" s="10"/>
      <c r="J2431" s="11"/>
      <c r="K2431" s="12"/>
      <c r="L2431" s="12"/>
      <c r="M2431" s="13"/>
      <c r="N2431" s="2"/>
    </row>
    <row r="2432" spans="7:14" x14ac:dyDescent="0.35">
      <c r="G2432" s="4"/>
      <c r="H2432" s="9"/>
      <c r="I2432" s="10"/>
      <c r="J2432" s="11"/>
      <c r="K2432" s="12"/>
      <c r="L2432" s="12"/>
      <c r="M2432" s="13"/>
      <c r="N2432" s="2"/>
    </row>
    <row r="2433" spans="7:14" x14ac:dyDescent="0.35">
      <c r="G2433" s="4"/>
      <c r="H2433" s="9"/>
      <c r="I2433" s="10"/>
      <c r="J2433" s="11"/>
      <c r="K2433" s="12"/>
      <c r="L2433" s="12"/>
      <c r="M2433" s="13"/>
      <c r="N2433" s="2"/>
    </row>
    <row r="2434" spans="7:14" x14ac:dyDescent="0.35">
      <c r="G2434" s="4"/>
      <c r="H2434" s="9"/>
      <c r="I2434" s="10"/>
      <c r="J2434" s="11"/>
      <c r="K2434" s="12"/>
      <c r="L2434" s="12"/>
      <c r="M2434" s="13"/>
      <c r="N2434" s="2"/>
    </row>
    <row r="2435" spans="7:14" x14ac:dyDescent="0.35">
      <c r="G2435" s="4"/>
      <c r="H2435" s="9"/>
      <c r="I2435" s="10"/>
      <c r="J2435" s="11"/>
      <c r="K2435" s="12"/>
      <c r="L2435" s="12"/>
      <c r="M2435" s="13"/>
      <c r="N2435" s="2"/>
    </row>
    <row r="2436" spans="7:14" x14ac:dyDescent="0.35">
      <c r="G2436" s="4"/>
      <c r="H2436" s="9"/>
      <c r="I2436" s="10"/>
      <c r="J2436" s="11"/>
      <c r="K2436" s="12"/>
      <c r="L2436" s="12"/>
      <c r="M2436" s="13"/>
      <c r="N2436" s="2"/>
    </row>
    <row r="2437" spans="7:14" x14ac:dyDescent="0.35">
      <c r="G2437" s="4"/>
      <c r="H2437" s="9"/>
      <c r="I2437" s="10"/>
      <c r="J2437" s="11"/>
      <c r="K2437" s="12"/>
      <c r="L2437" s="12"/>
      <c r="M2437" s="13"/>
      <c r="N2437" s="2"/>
    </row>
    <row r="2438" spans="7:14" x14ac:dyDescent="0.35">
      <c r="G2438" s="4"/>
      <c r="H2438" s="9"/>
      <c r="I2438" s="10"/>
      <c r="J2438" s="11"/>
      <c r="K2438" s="12"/>
      <c r="L2438" s="12"/>
      <c r="M2438" s="13"/>
      <c r="N2438" s="2"/>
    </row>
    <row r="2439" spans="7:14" x14ac:dyDescent="0.35">
      <c r="G2439" s="4"/>
      <c r="H2439" s="9"/>
      <c r="I2439" s="10"/>
      <c r="J2439" s="11"/>
      <c r="K2439" s="12"/>
      <c r="L2439" s="12"/>
      <c r="M2439" s="13"/>
      <c r="N2439" s="2"/>
    </row>
    <row r="2440" spans="7:14" x14ac:dyDescent="0.35">
      <c r="G2440" s="4"/>
      <c r="H2440" s="9"/>
      <c r="I2440" s="10"/>
      <c r="J2440" s="11"/>
      <c r="K2440" s="12"/>
      <c r="L2440" s="12"/>
      <c r="M2440" s="13"/>
      <c r="N2440" s="2"/>
    </row>
    <row r="2441" spans="7:14" x14ac:dyDescent="0.35">
      <c r="G2441" s="4"/>
      <c r="H2441" s="9"/>
      <c r="I2441" s="10"/>
      <c r="J2441" s="11"/>
      <c r="K2441" s="12"/>
      <c r="L2441" s="12"/>
      <c r="M2441" s="13"/>
      <c r="N2441" s="2"/>
    </row>
    <row r="2442" spans="7:14" x14ac:dyDescent="0.35">
      <c r="G2442" s="4"/>
      <c r="H2442" s="9"/>
      <c r="I2442" s="10"/>
      <c r="J2442" s="11"/>
      <c r="K2442" s="12"/>
      <c r="L2442" s="12"/>
      <c r="M2442" s="13"/>
      <c r="N2442" s="2"/>
    </row>
    <row r="2443" spans="7:14" x14ac:dyDescent="0.35">
      <c r="G2443" s="4"/>
      <c r="H2443" s="9"/>
      <c r="I2443" s="10"/>
      <c r="J2443" s="11"/>
      <c r="K2443" s="12"/>
      <c r="L2443" s="12"/>
      <c r="M2443" s="13"/>
      <c r="N2443" s="2"/>
    </row>
    <row r="2444" spans="7:14" x14ac:dyDescent="0.35">
      <c r="G2444" s="4"/>
      <c r="H2444" s="9"/>
      <c r="I2444" s="10"/>
      <c r="J2444" s="11"/>
      <c r="K2444" s="12"/>
      <c r="L2444" s="12"/>
      <c r="M2444" s="13"/>
      <c r="N2444" s="2"/>
    </row>
    <row r="2445" spans="7:14" x14ac:dyDescent="0.35">
      <c r="G2445" s="4"/>
      <c r="H2445" s="9"/>
      <c r="I2445" s="10"/>
      <c r="J2445" s="11"/>
      <c r="K2445" s="12"/>
      <c r="L2445" s="12"/>
      <c r="M2445" s="13"/>
      <c r="N2445" s="2"/>
    </row>
    <row r="2446" spans="7:14" x14ac:dyDescent="0.35">
      <c r="G2446" s="4"/>
      <c r="H2446" s="9"/>
      <c r="I2446" s="10"/>
      <c r="J2446" s="11"/>
      <c r="K2446" s="12"/>
      <c r="L2446" s="12"/>
      <c r="M2446" s="13"/>
      <c r="N2446" s="2"/>
    </row>
    <row r="2447" spans="7:14" x14ac:dyDescent="0.35">
      <c r="G2447" s="4"/>
      <c r="H2447" s="9"/>
      <c r="I2447" s="10"/>
      <c r="J2447" s="11"/>
      <c r="K2447" s="12"/>
      <c r="L2447" s="12"/>
      <c r="M2447" s="13"/>
      <c r="N2447" s="2"/>
    </row>
    <row r="2448" spans="7:14" x14ac:dyDescent="0.35">
      <c r="G2448" s="4"/>
      <c r="H2448" s="9"/>
      <c r="I2448" s="10"/>
      <c r="J2448" s="11"/>
      <c r="K2448" s="12"/>
      <c r="L2448" s="12"/>
      <c r="M2448" s="13"/>
      <c r="N2448" s="2"/>
    </row>
    <row r="2449" spans="7:14" x14ac:dyDescent="0.35">
      <c r="G2449" s="4"/>
      <c r="H2449" s="9"/>
      <c r="I2449" s="10"/>
      <c r="J2449" s="11"/>
      <c r="K2449" s="12"/>
      <c r="L2449" s="12"/>
      <c r="M2449" s="13"/>
      <c r="N2449" s="2"/>
    </row>
    <row r="2450" spans="7:14" x14ac:dyDescent="0.35">
      <c r="G2450" s="4"/>
      <c r="H2450" s="9"/>
      <c r="I2450" s="10"/>
      <c r="J2450" s="11"/>
      <c r="K2450" s="12"/>
      <c r="L2450" s="12"/>
      <c r="M2450" s="13"/>
      <c r="N2450" s="2"/>
    </row>
    <row r="2451" spans="7:14" x14ac:dyDescent="0.35">
      <c r="G2451" s="4"/>
      <c r="H2451" s="9"/>
      <c r="I2451" s="10"/>
      <c r="J2451" s="11"/>
      <c r="K2451" s="12"/>
      <c r="L2451" s="12"/>
      <c r="M2451" s="13"/>
      <c r="N2451" s="2"/>
    </row>
    <row r="2452" spans="7:14" x14ac:dyDescent="0.35">
      <c r="G2452" s="4"/>
      <c r="H2452" s="9"/>
      <c r="I2452" s="10"/>
      <c r="J2452" s="11"/>
      <c r="K2452" s="12"/>
      <c r="L2452" s="12"/>
      <c r="M2452" s="13"/>
      <c r="N2452" s="2"/>
    </row>
    <row r="2453" spans="7:14" x14ac:dyDescent="0.35">
      <c r="G2453" s="4"/>
      <c r="H2453" s="9"/>
      <c r="I2453" s="10"/>
      <c r="J2453" s="11"/>
      <c r="K2453" s="12"/>
      <c r="L2453" s="12"/>
      <c r="M2453" s="13"/>
      <c r="N2453" s="2"/>
    </row>
    <row r="2454" spans="7:14" x14ac:dyDescent="0.35">
      <c r="G2454" s="4"/>
      <c r="H2454" s="9"/>
      <c r="I2454" s="10"/>
      <c r="J2454" s="11"/>
      <c r="K2454" s="12"/>
      <c r="L2454" s="12"/>
      <c r="M2454" s="13"/>
      <c r="N2454" s="2"/>
    </row>
    <row r="2455" spans="7:14" x14ac:dyDescent="0.35">
      <c r="G2455" s="4"/>
      <c r="H2455" s="9"/>
      <c r="I2455" s="10"/>
      <c r="J2455" s="11"/>
      <c r="K2455" s="12"/>
      <c r="L2455" s="12"/>
      <c r="M2455" s="13"/>
      <c r="N2455" s="2"/>
    </row>
    <row r="2456" spans="7:14" x14ac:dyDescent="0.35">
      <c r="G2456" s="4"/>
      <c r="H2456" s="9"/>
      <c r="I2456" s="10"/>
      <c r="J2456" s="11"/>
      <c r="K2456" s="12"/>
      <c r="L2456" s="12"/>
      <c r="M2456" s="13"/>
      <c r="N2456" s="2"/>
    </row>
    <row r="2457" spans="7:14" x14ac:dyDescent="0.35">
      <c r="G2457" s="4"/>
      <c r="H2457" s="9"/>
      <c r="I2457" s="10"/>
      <c r="J2457" s="11"/>
      <c r="K2457" s="12"/>
      <c r="L2457" s="12"/>
      <c r="M2457" s="13"/>
      <c r="N2457" s="2"/>
    </row>
    <row r="2458" spans="7:14" x14ac:dyDescent="0.35">
      <c r="G2458" s="4"/>
      <c r="H2458" s="9"/>
      <c r="I2458" s="10"/>
      <c r="J2458" s="11"/>
      <c r="K2458" s="12"/>
      <c r="L2458" s="12"/>
      <c r="M2458" s="13"/>
      <c r="N2458" s="2"/>
    </row>
    <row r="2459" spans="7:14" x14ac:dyDescent="0.35">
      <c r="G2459" s="4"/>
      <c r="H2459" s="9"/>
      <c r="I2459" s="10"/>
      <c r="J2459" s="11"/>
      <c r="K2459" s="12"/>
      <c r="L2459" s="12"/>
      <c r="M2459" s="13"/>
      <c r="N2459" s="2"/>
    </row>
    <row r="2460" spans="7:14" x14ac:dyDescent="0.35">
      <c r="G2460" s="4"/>
      <c r="H2460" s="9"/>
      <c r="I2460" s="10"/>
      <c r="J2460" s="11"/>
      <c r="K2460" s="12"/>
      <c r="L2460" s="12"/>
      <c r="M2460" s="13"/>
      <c r="N2460" s="2"/>
    </row>
    <row r="2461" spans="7:14" x14ac:dyDescent="0.35">
      <c r="G2461" s="4"/>
      <c r="H2461" s="9"/>
      <c r="I2461" s="10"/>
      <c r="J2461" s="11"/>
      <c r="K2461" s="12"/>
      <c r="L2461" s="12"/>
      <c r="M2461" s="13"/>
      <c r="N2461" s="2"/>
    </row>
    <row r="2462" spans="7:14" x14ac:dyDescent="0.35">
      <c r="G2462" s="4"/>
      <c r="H2462" s="9"/>
      <c r="I2462" s="10"/>
      <c r="J2462" s="11"/>
      <c r="K2462" s="12"/>
      <c r="L2462" s="12"/>
      <c r="M2462" s="13"/>
      <c r="N2462" s="2"/>
    </row>
    <row r="2463" spans="7:14" x14ac:dyDescent="0.35">
      <c r="G2463" s="4"/>
      <c r="H2463" s="9"/>
      <c r="I2463" s="10"/>
      <c r="J2463" s="11"/>
      <c r="K2463" s="12"/>
      <c r="L2463" s="12"/>
      <c r="M2463" s="13"/>
      <c r="N2463" s="2"/>
    </row>
    <row r="2464" spans="7:14" x14ac:dyDescent="0.35">
      <c r="G2464" s="4"/>
      <c r="H2464" s="9"/>
      <c r="I2464" s="10"/>
      <c r="J2464" s="11"/>
      <c r="K2464" s="12"/>
      <c r="L2464" s="12"/>
      <c r="M2464" s="13"/>
      <c r="N2464" s="2"/>
    </row>
    <row r="2465" spans="7:14" x14ac:dyDescent="0.35">
      <c r="G2465" s="4"/>
      <c r="H2465" s="9"/>
      <c r="I2465" s="10"/>
      <c r="J2465" s="11"/>
      <c r="K2465" s="12"/>
      <c r="L2465" s="12"/>
      <c r="M2465" s="13"/>
      <c r="N2465" s="2"/>
    </row>
    <row r="2466" spans="7:14" x14ac:dyDescent="0.35">
      <c r="G2466" s="4"/>
      <c r="H2466" s="9"/>
      <c r="I2466" s="10"/>
      <c r="J2466" s="11"/>
      <c r="K2466" s="12"/>
      <c r="L2466" s="12"/>
      <c r="M2466" s="13"/>
      <c r="N2466" s="2"/>
    </row>
    <row r="2467" spans="7:14" x14ac:dyDescent="0.35">
      <c r="G2467" s="4"/>
      <c r="H2467" s="9"/>
      <c r="I2467" s="10"/>
      <c r="J2467" s="11"/>
      <c r="K2467" s="12"/>
      <c r="L2467" s="12"/>
      <c r="M2467" s="13"/>
      <c r="N2467" s="2"/>
    </row>
    <row r="2468" spans="7:14" x14ac:dyDescent="0.35">
      <c r="G2468" s="4"/>
      <c r="H2468" s="9"/>
      <c r="I2468" s="10"/>
      <c r="J2468" s="11"/>
      <c r="K2468" s="12"/>
      <c r="L2468" s="12"/>
      <c r="M2468" s="13"/>
      <c r="N2468" s="2"/>
    </row>
    <row r="2469" spans="7:14" x14ac:dyDescent="0.35">
      <c r="G2469" s="4"/>
      <c r="H2469" s="9"/>
      <c r="I2469" s="10"/>
      <c r="J2469" s="11"/>
      <c r="K2469" s="12"/>
      <c r="L2469" s="12"/>
      <c r="M2469" s="13"/>
      <c r="N2469" s="2"/>
    </row>
    <row r="2470" spans="7:14" x14ac:dyDescent="0.35">
      <c r="G2470" s="4"/>
      <c r="H2470" s="9"/>
      <c r="I2470" s="10"/>
      <c r="J2470" s="11"/>
      <c r="K2470" s="12"/>
      <c r="L2470" s="12"/>
      <c r="M2470" s="13"/>
      <c r="N2470" s="2"/>
    </row>
    <row r="2471" spans="7:14" x14ac:dyDescent="0.35">
      <c r="G2471" s="4"/>
      <c r="H2471" s="9"/>
      <c r="I2471" s="10"/>
      <c r="J2471" s="11"/>
      <c r="K2471" s="12"/>
      <c r="L2471" s="12"/>
      <c r="M2471" s="13"/>
      <c r="N2471" s="2"/>
    </row>
    <row r="2472" spans="7:14" x14ac:dyDescent="0.35">
      <c r="G2472" s="4"/>
      <c r="H2472" s="9"/>
      <c r="I2472" s="10"/>
      <c r="J2472" s="11"/>
      <c r="K2472" s="12"/>
      <c r="L2472" s="12"/>
      <c r="M2472" s="13"/>
      <c r="N2472" s="2"/>
    </row>
    <row r="2473" spans="7:14" x14ac:dyDescent="0.35">
      <c r="G2473" s="4"/>
      <c r="H2473" s="9"/>
      <c r="I2473" s="10"/>
      <c r="J2473" s="11"/>
      <c r="K2473" s="12"/>
      <c r="L2473" s="12"/>
      <c r="M2473" s="13"/>
      <c r="N2473" s="2"/>
    </row>
    <row r="2474" spans="7:14" x14ac:dyDescent="0.35">
      <c r="G2474" s="4"/>
      <c r="H2474" s="9"/>
      <c r="I2474" s="10"/>
      <c r="J2474" s="11"/>
      <c r="K2474" s="12"/>
      <c r="L2474" s="12"/>
      <c r="M2474" s="13"/>
      <c r="N2474" s="2"/>
    </row>
    <row r="2475" spans="7:14" x14ac:dyDescent="0.35">
      <c r="G2475" s="4"/>
      <c r="H2475" s="9"/>
      <c r="I2475" s="10"/>
      <c r="J2475" s="11"/>
      <c r="K2475" s="12"/>
      <c r="L2475" s="12"/>
      <c r="M2475" s="13"/>
      <c r="N2475" s="2"/>
    </row>
    <row r="2476" spans="7:14" x14ac:dyDescent="0.35">
      <c r="G2476" s="4"/>
      <c r="H2476" s="9"/>
      <c r="I2476" s="10"/>
      <c r="J2476" s="11"/>
      <c r="K2476" s="12"/>
      <c r="L2476" s="12"/>
      <c r="M2476" s="13"/>
      <c r="N2476" s="2"/>
    </row>
    <row r="2477" spans="7:14" x14ac:dyDescent="0.35">
      <c r="G2477" s="4"/>
      <c r="H2477" s="9"/>
      <c r="I2477" s="10"/>
      <c r="J2477" s="11"/>
      <c r="K2477" s="12"/>
      <c r="L2477" s="12"/>
      <c r="M2477" s="13"/>
      <c r="N2477" s="2"/>
    </row>
    <row r="2478" spans="7:14" x14ac:dyDescent="0.35">
      <c r="G2478" s="4"/>
      <c r="H2478" s="9"/>
      <c r="I2478" s="10"/>
      <c r="J2478" s="11"/>
      <c r="K2478" s="12"/>
      <c r="L2478" s="12"/>
      <c r="M2478" s="13"/>
      <c r="N2478" s="2"/>
    </row>
    <row r="2479" spans="7:14" x14ac:dyDescent="0.35">
      <c r="G2479" s="4"/>
      <c r="H2479" s="9"/>
      <c r="I2479" s="10"/>
      <c r="J2479" s="11"/>
      <c r="K2479" s="12"/>
      <c r="L2479" s="12"/>
      <c r="M2479" s="13"/>
      <c r="N2479" s="2"/>
    </row>
    <row r="2480" spans="7:14" x14ac:dyDescent="0.35">
      <c r="G2480" s="4"/>
      <c r="H2480" s="9"/>
      <c r="I2480" s="10"/>
      <c r="J2480" s="11"/>
      <c r="K2480" s="12"/>
      <c r="L2480" s="12"/>
      <c r="M2480" s="13"/>
      <c r="N2480" s="2"/>
    </row>
    <row r="2481" spans="7:14" x14ac:dyDescent="0.35">
      <c r="G2481" s="4"/>
      <c r="H2481" s="9"/>
      <c r="I2481" s="10"/>
      <c r="J2481" s="11"/>
      <c r="K2481" s="12"/>
      <c r="L2481" s="12"/>
      <c r="M2481" s="13"/>
      <c r="N2481" s="2"/>
    </row>
    <row r="2482" spans="7:14" x14ac:dyDescent="0.35">
      <c r="G2482" s="4"/>
      <c r="H2482" s="9"/>
      <c r="I2482" s="10"/>
      <c r="J2482" s="11"/>
      <c r="K2482" s="12"/>
      <c r="L2482" s="12"/>
      <c r="M2482" s="13"/>
      <c r="N2482" s="2"/>
    </row>
    <row r="2483" spans="7:14" x14ac:dyDescent="0.35">
      <c r="G2483" s="4"/>
      <c r="H2483" s="9"/>
      <c r="I2483" s="10"/>
      <c r="J2483" s="11"/>
      <c r="K2483" s="12"/>
      <c r="L2483" s="12"/>
      <c r="M2483" s="13"/>
      <c r="N2483" s="2"/>
    </row>
    <row r="2484" spans="7:14" x14ac:dyDescent="0.35">
      <c r="G2484" s="4"/>
      <c r="H2484" s="9"/>
      <c r="I2484" s="10"/>
      <c r="J2484" s="11"/>
      <c r="K2484" s="12"/>
      <c r="L2484" s="12"/>
      <c r="M2484" s="13"/>
      <c r="N2484" s="2"/>
    </row>
    <row r="2485" spans="7:14" x14ac:dyDescent="0.35">
      <c r="G2485" s="4"/>
      <c r="H2485" s="9"/>
      <c r="I2485" s="10"/>
      <c r="J2485" s="11"/>
      <c r="K2485" s="12"/>
      <c r="L2485" s="12"/>
      <c r="M2485" s="13"/>
      <c r="N2485" s="2"/>
    </row>
    <row r="2486" spans="7:14" x14ac:dyDescent="0.35">
      <c r="G2486" s="4"/>
      <c r="H2486" s="9"/>
      <c r="I2486" s="10"/>
      <c r="J2486" s="11"/>
      <c r="K2486" s="12"/>
      <c r="L2486" s="12"/>
      <c r="M2486" s="13"/>
      <c r="N2486" s="2"/>
    </row>
    <row r="2487" spans="7:14" x14ac:dyDescent="0.35">
      <c r="G2487" s="4"/>
      <c r="H2487" s="9"/>
      <c r="I2487" s="10"/>
      <c r="J2487" s="11"/>
      <c r="K2487" s="12"/>
      <c r="L2487" s="12"/>
      <c r="M2487" s="13"/>
      <c r="N2487" s="2"/>
    </row>
    <row r="2488" spans="7:14" x14ac:dyDescent="0.35">
      <c r="G2488" s="4"/>
      <c r="H2488" s="9"/>
      <c r="I2488" s="10"/>
      <c r="J2488" s="11"/>
      <c r="K2488" s="12"/>
      <c r="L2488" s="12"/>
      <c r="M2488" s="13"/>
      <c r="N2488" s="2"/>
    </row>
    <row r="2489" spans="7:14" x14ac:dyDescent="0.35">
      <c r="G2489" s="4"/>
      <c r="H2489" s="9"/>
      <c r="I2489" s="10"/>
      <c r="J2489" s="11"/>
      <c r="K2489" s="12"/>
      <c r="L2489" s="12"/>
      <c r="M2489" s="13"/>
      <c r="N2489" s="2"/>
    </row>
    <row r="2490" spans="7:14" x14ac:dyDescent="0.35">
      <c r="G2490" s="4"/>
      <c r="H2490" s="9"/>
      <c r="I2490" s="10"/>
      <c r="J2490" s="11"/>
      <c r="K2490" s="12"/>
      <c r="L2490" s="12"/>
      <c r="M2490" s="13"/>
      <c r="N2490" s="2"/>
    </row>
    <row r="2491" spans="7:14" x14ac:dyDescent="0.35">
      <c r="G2491" s="4"/>
      <c r="H2491" s="9"/>
      <c r="I2491" s="10"/>
      <c r="J2491" s="11"/>
      <c r="K2491" s="12"/>
      <c r="L2491" s="12"/>
      <c r="M2491" s="13"/>
      <c r="N2491" s="2"/>
    </row>
    <row r="2492" spans="7:14" x14ac:dyDescent="0.35">
      <c r="G2492" s="4"/>
      <c r="H2492" s="9"/>
      <c r="I2492" s="10"/>
      <c r="J2492" s="11"/>
      <c r="K2492" s="12"/>
      <c r="L2492" s="12"/>
      <c r="M2492" s="13"/>
      <c r="N2492" s="2"/>
    </row>
    <row r="2493" spans="7:14" x14ac:dyDescent="0.35">
      <c r="G2493" s="4"/>
      <c r="H2493" s="9"/>
      <c r="I2493" s="10"/>
      <c r="J2493" s="11"/>
      <c r="K2493" s="12"/>
      <c r="L2493" s="12"/>
      <c r="M2493" s="13"/>
      <c r="N2493" s="2"/>
    </row>
    <row r="2494" spans="7:14" x14ac:dyDescent="0.35">
      <c r="G2494" s="4"/>
      <c r="H2494" s="9"/>
      <c r="I2494" s="10"/>
      <c r="J2494" s="11"/>
      <c r="K2494" s="12"/>
      <c r="L2494" s="12"/>
      <c r="M2494" s="13"/>
      <c r="N2494" s="2"/>
    </row>
    <row r="2495" spans="7:14" x14ac:dyDescent="0.35">
      <c r="G2495" s="4"/>
      <c r="H2495" s="9"/>
      <c r="I2495" s="10"/>
      <c r="J2495" s="11"/>
      <c r="K2495" s="12"/>
      <c r="L2495" s="12"/>
      <c r="M2495" s="13"/>
      <c r="N2495" s="2"/>
    </row>
    <row r="2496" spans="7:14" x14ac:dyDescent="0.35">
      <c r="G2496" s="4"/>
      <c r="H2496" s="9"/>
      <c r="I2496" s="10"/>
      <c r="J2496" s="11"/>
      <c r="K2496" s="12"/>
      <c r="L2496" s="12"/>
      <c r="M2496" s="13"/>
      <c r="N2496" s="2"/>
    </row>
    <row r="2497" spans="7:14" x14ac:dyDescent="0.35">
      <c r="G2497" s="4"/>
      <c r="H2497" s="9"/>
      <c r="I2497" s="10"/>
      <c r="J2497" s="11"/>
      <c r="K2497" s="12"/>
      <c r="L2497" s="12"/>
      <c r="M2497" s="13"/>
      <c r="N2497" s="2"/>
    </row>
    <row r="2498" spans="7:14" x14ac:dyDescent="0.35">
      <c r="G2498" s="4"/>
      <c r="H2498" s="9"/>
      <c r="I2498" s="10"/>
      <c r="J2498" s="11"/>
      <c r="K2498" s="12"/>
      <c r="L2498" s="12"/>
      <c r="M2498" s="13"/>
      <c r="N2498" s="2"/>
    </row>
    <row r="2499" spans="7:14" x14ac:dyDescent="0.35">
      <c r="G2499" s="4"/>
      <c r="H2499" s="9"/>
      <c r="I2499" s="10"/>
      <c r="J2499" s="11"/>
      <c r="K2499" s="12"/>
      <c r="L2499" s="12"/>
      <c r="M2499" s="13"/>
      <c r="N2499" s="2"/>
    </row>
    <row r="2500" spans="7:14" x14ac:dyDescent="0.35">
      <c r="G2500" s="4"/>
      <c r="H2500" s="9"/>
      <c r="I2500" s="10"/>
      <c r="J2500" s="11"/>
      <c r="K2500" s="12"/>
      <c r="L2500" s="12"/>
      <c r="M2500" s="13"/>
      <c r="N2500" s="2"/>
    </row>
    <row r="2501" spans="7:14" x14ac:dyDescent="0.35">
      <c r="G2501" s="4"/>
      <c r="H2501" s="9"/>
      <c r="I2501" s="10"/>
      <c r="J2501" s="11"/>
      <c r="K2501" s="12"/>
      <c r="L2501" s="12"/>
      <c r="M2501" s="13"/>
      <c r="N2501" s="2"/>
    </row>
    <row r="2502" spans="7:14" x14ac:dyDescent="0.35">
      <c r="G2502" s="4"/>
      <c r="H2502" s="9"/>
      <c r="I2502" s="10"/>
      <c r="J2502" s="11"/>
      <c r="K2502" s="12"/>
      <c r="L2502" s="12"/>
      <c r="M2502" s="13"/>
      <c r="N2502" s="2"/>
    </row>
    <row r="2503" spans="7:14" x14ac:dyDescent="0.35">
      <c r="G2503" s="4"/>
      <c r="H2503" s="9"/>
      <c r="I2503" s="10"/>
      <c r="J2503" s="11"/>
      <c r="K2503" s="12"/>
      <c r="L2503" s="12"/>
      <c r="M2503" s="13"/>
      <c r="N2503" s="2"/>
    </row>
    <row r="2504" spans="7:14" x14ac:dyDescent="0.35">
      <c r="G2504" s="4"/>
      <c r="H2504" s="9"/>
      <c r="I2504" s="10"/>
      <c r="J2504" s="11"/>
      <c r="K2504" s="12"/>
      <c r="L2504" s="12"/>
      <c r="M2504" s="13"/>
      <c r="N2504" s="2"/>
    </row>
    <row r="2505" spans="7:14" x14ac:dyDescent="0.35">
      <c r="G2505" s="4"/>
      <c r="H2505" s="9"/>
      <c r="I2505" s="10"/>
      <c r="J2505" s="11"/>
      <c r="K2505" s="12"/>
      <c r="L2505" s="12"/>
      <c r="M2505" s="13"/>
      <c r="N2505" s="2"/>
    </row>
    <row r="2506" spans="7:14" x14ac:dyDescent="0.35">
      <c r="G2506" s="4"/>
      <c r="H2506" s="9"/>
      <c r="I2506" s="10"/>
      <c r="J2506" s="11"/>
      <c r="K2506" s="12"/>
      <c r="L2506" s="12"/>
      <c r="M2506" s="13"/>
      <c r="N2506" s="2"/>
    </row>
    <row r="2507" spans="7:14" x14ac:dyDescent="0.35">
      <c r="G2507" s="4"/>
      <c r="H2507" s="9"/>
      <c r="I2507" s="10"/>
      <c r="J2507" s="11"/>
      <c r="K2507" s="12"/>
      <c r="L2507" s="12"/>
      <c r="M2507" s="13"/>
      <c r="N2507" s="2"/>
    </row>
    <row r="2508" spans="7:14" x14ac:dyDescent="0.35">
      <c r="G2508" s="4"/>
      <c r="H2508" s="9"/>
      <c r="I2508" s="10"/>
      <c r="J2508" s="11"/>
      <c r="K2508" s="12"/>
      <c r="L2508" s="12"/>
      <c r="M2508" s="13"/>
      <c r="N2508" s="2"/>
    </row>
    <row r="2509" spans="7:14" x14ac:dyDescent="0.35">
      <c r="G2509" s="4"/>
      <c r="H2509" s="9"/>
      <c r="I2509" s="10"/>
      <c r="J2509" s="11"/>
      <c r="K2509" s="12"/>
      <c r="L2509" s="12"/>
      <c r="M2509" s="13"/>
      <c r="N2509" s="2"/>
    </row>
    <row r="2510" spans="7:14" x14ac:dyDescent="0.35">
      <c r="G2510" s="4"/>
      <c r="H2510" s="9"/>
      <c r="I2510" s="10"/>
      <c r="J2510" s="11"/>
      <c r="K2510" s="12"/>
      <c r="L2510" s="12"/>
      <c r="M2510" s="13"/>
      <c r="N2510" s="2"/>
    </row>
    <row r="2511" spans="7:14" x14ac:dyDescent="0.35">
      <c r="G2511" s="4"/>
      <c r="H2511" s="9"/>
      <c r="I2511" s="10"/>
      <c r="J2511" s="11"/>
      <c r="K2511" s="12"/>
      <c r="L2511" s="12"/>
      <c r="M2511" s="13"/>
      <c r="N2511" s="2"/>
    </row>
    <row r="2512" spans="7:14" x14ac:dyDescent="0.35">
      <c r="G2512" s="4"/>
      <c r="H2512" s="9"/>
      <c r="I2512" s="10"/>
      <c r="J2512" s="11"/>
      <c r="K2512" s="12"/>
      <c r="L2512" s="12"/>
      <c r="M2512" s="13"/>
      <c r="N2512" s="2"/>
    </row>
    <row r="2513" spans="7:14" x14ac:dyDescent="0.35">
      <c r="G2513" s="4"/>
      <c r="H2513" s="9"/>
      <c r="I2513" s="10"/>
      <c r="J2513" s="11"/>
      <c r="K2513" s="12"/>
      <c r="L2513" s="12"/>
      <c r="M2513" s="13"/>
      <c r="N2513" s="2"/>
    </row>
    <row r="2514" spans="7:14" x14ac:dyDescent="0.35">
      <c r="G2514" s="4"/>
      <c r="H2514" s="9"/>
      <c r="I2514" s="10"/>
      <c r="J2514" s="11"/>
      <c r="K2514" s="12"/>
      <c r="L2514" s="12"/>
      <c r="M2514" s="13"/>
      <c r="N2514" s="2"/>
    </row>
    <row r="2515" spans="7:14" x14ac:dyDescent="0.35">
      <c r="G2515" s="4"/>
      <c r="H2515" s="9"/>
      <c r="I2515" s="10"/>
      <c r="J2515" s="11"/>
      <c r="K2515" s="12"/>
      <c r="L2515" s="12"/>
      <c r="M2515" s="13"/>
      <c r="N2515" s="2"/>
    </row>
    <row r="2516" spans="7:14" x14ac:dyDescent="0.35">
      <c r="G2516" s="4"/>
      <c r="H2516" s="9"/>
      <c r="I2516" s="10"/>
      <c r="J2516" s="11"/>
      <c r="K2516" s="12"/>
      <c r="L2516" s="12"/>
      <c r="M2516" s="13"/>
      <c r="N2516" s="2"/>
    </row>
    <row r="2517" spans="7:14" x14ac:dyDescent="0.35">
      <c r="G2517" s="4"/>
      <c r="H2517" s="9"/>
      <c r="I2517" s="10"/>
      <c r="J2517" s="11"/>
      <c r="K2517" s="12"/>
      <c r="L2517" s="12"/>
      <c r="M2517" s="13"/>
      <c r="N2517" s="2"/>
    </row>
    <row r="2518" spans="7:14" x14ac:dyDescent="0.35">
      <c r="G2518" s="4"/>
      <c r="H2518" s="9"/>
      <c r="I2518" s="10"/>
      <c r="J2518" s="11"/>
      <c r="K2518" s="12"/>
      <c r="L2518" s="12"/>
      <c r="M2518" s="13"/>
      <c r="N2518" s="2"/>
    </row>
    <row r="2519" spans="7:14" x14ac:dyDescent="0.35">
      <c r="G2519" s="4"/>
      <c r="H2519" s="9"/>
      <c r="I2519" s="10"/>
      <c r="J2519" s="11"/>
      <c r="K2519" s="12"/>
      <c r="L2519" s="12"/>
      <c r="M2519" s="13"/>
      <c r="N2519" s="2"/>
    </row>
    <row r="2520" spans="7:14" x14ac:dyDescent="0.35">
      <c r="G2520" s="4"/>
      <c r="H2520" s="9"/>
      <c r="I2520" s="10"/>
      <c r="J2520" s="11"/>
      <c r="K2520" s="12"/>
      <c r="L2520" s="12"/>
      <c r="M2520" s="13"/>
      <c r="N2520" s="2"/>
    </row>
    <row r="2521" spans="7:14" x14ac:dyDescent="0.35">
      <c r="G2521" s="4"/>
      <c r="H2521" s="9"/>
      <c r="I2521" s="10"/>
      <c r="J2521" s="11"/>
      <c r="K2521" s="12"/>
      <c r="L2521" s="12"/>
      <c r="M2521" s="13"/>
      <c r="N2521" s="2"/>
    </row>
    <row r="2522" spans="7:14" x14ac:dyDescent="0.35">
      <c r="G2522" s="4"/>
      <c r="H2522" s="9"/>
      <c r="I2522" s="10"/>
      <c r="J2522" s="11"/>
      <c r="K2522" s="12"/>
      <c r="L2522" s="12"/>
      <c r="M2522" s="13"/>
      <c r="N2522" s="2"/>
    </row>
    <row r="2523" spans="7:14" x14ac:dyDescent="0.35">
      <c r="G2523" s="4"/>
      <c r="H2523" s="9"/>
      <c r="I2523" s="10"/>
      <c r="J2523" s="11"/>
      <c r="K2523" s="12"/>
      <c r="L2523" s="12"/>
      <c r="M2523" s="13"/>
      <c r="N2523" s="2"/>
    </row>
    <row r="2524" spans="7:14" x14ac:dyDescent="0.35">
      <c r="G2524" s="4"/>
      <c r="H2524" s="9"/>
      <c r="I2524" s="10"/>
      <c r="J2524" s="11"/>
      <c r="K2524" s="12"/>
      <c r="L2524" s="12"/>
      <c r="M2524" s="13"/>
      <c r="N2524" s="2"/>
    </row>
    <row r="2525" spans="7:14" x14ac:dyDescent="0.35">
      <c r="G2525" s="4"/>
      <c r="H2525" s="9"/>
      <c r="I2525" s="10"/>
      <c r="J2525" s="11"/>
      <c r="K2525" s="12"/>
      <c r="L2525" s="12"/>
      <c r="M2525" s="13"/>
      <c r="N2525" s="2"/>
    </row>
    <row r="2526" spans="7:14" x14ac:dyDescent="0.35">
      <c r="G2526" s="4"/>
      <c r="H2526" s="9"/>
      <c r="I2526" s="10"/>
      <c r="J2526" s="11"/>
      <c r="K2526" s="12"/>
      <c r="L2526" s="12"/>
      <c r="M2526" s="13"/>
      <c r="N2526" s="2"/>
    </row>
    <row r="2527" spans="7:14" x14ac:dyDescent="0.35">
      <c r="G2527" s="4"/>
      <c r="H2527" s="9"/>
      <c r="I2527" s="10"/>
      <c r="J2527" s="11"/>
      <c r="K2527" s="12"/>
      <c r="L2527" s="12"/>
      <c r="M2527" s="13"/>
      <c r="N2527" s="2"/>
    </row>
    <row r="2528" spans="7:14" x14ac:dyDescent="0.35">
      <c r="G2528" s="4"/>
      <c r="H2528" s="9"/>
      <c r="I2528" s="10"/>
      <c r="J2528" s="11"/>
      <c r="K2528" s="12"/>
      <c r="L2528" s="12"/>
      <c r="M2528" s="13"/>
      <c r="N2528" s="2"/>
    </row>
    <row r="2529" spans="7:14" x14ac:dyDescent="0.35">
      <c r="G2529" s="4"/>
      <c r="H2529" s="9"/>
      <c r="I2529" s="10"/>
      <c r="J2529" s="11"/>
      <c r="K2529" s="12"/>
      <c r="L2529" s="12"/>
      <c r="M2529" s="13"/>
      <c r="N2529" s="2"/>
    </row>
    <row r="2530" spans="7:14" x14ac:dyDescent="0.35">
      <c r="G2530" s="4"/>
      <c r="H2530" s="9"/>
      <c r="I2530" s="10"/>
      <c r="J2530" s="11"/>
      <c r="K2530" s="12"/>
      <c r="L2530" s="12"/>
      <c r="M2530" s="13"/>
      <c r="N2530" s="2"/>
    </row>
    <row r="2531" spans="7:14" x14ac:dyDescent="0.35">
      <c r="G2531" s="4"/>
      <c r="H2531" s="9"/>
      <c r="I2531" s="10"/>
      <c r="J2531" s="11"/>
      <c r="K2531" s="12"/>
      <c r="L2531" s="12"/>
      <c r="M2531" s="13"/>
      <c r="N2531" s="2"/>
    </row>
    <row r="2532" spans="7:14" x14ac:dyDescent="0.35">
      <c r="G2532" s="4"/>
      <c r="H2532" s="9"/>
      <c r="I2532" s="10"/>
      <c r="J2532" s="11"/>
      <c r="K2532" s="12"/>
      <c r="L2532" s="12"/>
      <c r="M2532" s="13"/>
      <c r="N2532" s="2"/>
    </row>
    <row r="2533" spans="7:14" x14ac:dyDescent="0.35">
      <c r="G2533" s="4"/>
      <c r="H2533" s="9"/>
      <c r="I2533" s="10"/>
      <c r="J2533" s="11"/>
      <c r="K2533" s="12"/>
      <c r="L2533" s="12"/>
      <c r="M2533" s="13"/>
      <c r="N2533" s="2"/>
    </row>
    <row r="2534" spans="7:14" x14ac:dyDescent="0.35">
      <c r="G2534" s="4"/>
      <c r="H2534" s="9"/>
      <c r="I2534" s="10"/>
      <c r="J2534" s="11"/>
      <c r="K2534" s="12"/>
      <c r="L2534" s="12"/>
      <c r="M2534" s="13"/>
      <c r="N2534" s="2"/>
    </row>
    <row r="2535" spans="7:14" x14ac:dyDescent="0.35">
      <c r="G2535" s="4"/>
      <c r="H2535" s="9"/>
      <c r="I2535" s="10"/>
      <c r="J2535" s="11"/>
      <c r="K2535" s="12"/>
      <c r="L2535" s="12"/>
      <c r="M2535" s="13"/>
      <c r="N2535" s="2"/>
    </row>
    <row r="2536" spans="7:14" x14ac:dyDescent="0.35">
      <c r="G2536" s="4"/>
      <c r="H2536" s="9"/>
      <c r="I2536" s="10"/>
      <c r="J2536" s="11"/>
      <c r="K2536" s="12"/>
      <c r="L2536" s="12"/>
      <c r="M2536" s="13"/>
      <c r="N2536" s="2"/>
    </row>
    <row r="2537" spans="7:14" x14ac:dyDescent="0.35">
      <c r="G2537" s="4"/>
      <c r="H2537" s="9"/>
      <c r="I2537" s="10"/>
      <c r="J2537" s="11"/>
      <c r="K2537" s="12"/>
      <c r="L2537" s="12"/>
      <c r="M2537" s="13"/>
      <c r="N2537" s="2"/>
    </row>
    <row r="2538" spans="7:14" x14ac:dyDescent="0.35">
      <c r="G2538" s="4"/>
      <c r="H2538" s="9"/>
      <c r="I2538" s="10"/>
      <c r="J2538" s="11"/>
      <c r="K2538" s="12"/>
      <c r="L2538" s="12"/>
      <c r="M2538" s="13"/>
      <c r="N2538" s="2"/>
    </row>
    <row r="2539" spans="7:14" x14ac:dyDescent="0.35">
      <c r="G2539" s="4"/>
      <c r="H2539" s="9"/>
      <c r="I2539" s="10"/>
      <c r="J2539" s="11"/>
      <c r="K2539" s="12"/>
      <c r="L2539" s="12"/>
      <c r="M2539" s="13"/>
      <c r="N2539" s="2"/>
    </row>
    <row r="2540" spans="7:14" x14ac:dyDescent="0.35">
      <c r="G2540" s="4"/>
      <c r="H2540" s="9"/>
      <c r="I2540" s="10"/>
      <c r="J2540" s="11"/>
      <c r="K2540" s="12"/>
      <c r="L2540" s="12"/>
      <c r="M2540" s="13"/>
      <c r="N2540" s="2"/>
    </row>
    <row r="2541" spans="7:14" x14ac:dyDescent="0.35">
      <c r="G2541" s="4"/>
      <c r="H2541" s="9"/>
      <c r="I2541" s="10"/>
      <c r="J2541" s="11"/>
      <c r="K2541" s="12"/>
      <c r="L2541" s="12"/>
      <c r="M2541" s="13"/>
      <c r="N2541" s="2"/>
    </row>
    <row r="2542" spans="7:14" x14ac:dyDescent="0.35">
      <c r="G2542" s="4"/>
      <c r="H2542" s="9"/>
      <c r="I2542" s="10"/>
      <c r="J2542" s="11"/>
      <c r="K2542" s="12"/>
      <c r="L2542" s="12"/>
      <c r="M2542" s="13"/>
      <c r="N2542" s="2"/>
    </row>
    <row r="2543" spans="7:14" x14ac:dyDescent="0.35">
      <c r="G2543" s="4"/>
      <c r="H2543" s="9"/>
      <c r="I2543" s="10"/>
      <c r="J2543" s="11"/>
      <c r="K2543" s="12"/>
      <c r="L2543" s="12"/>
      <c r="M2543" s="13"/>
      <c r="N2543" s="2"/>
    </row>
    <row r="2544" spans="7:14" x14ac:dyDescent="0.35">
      <c r="G2544" s="4"/>
      <c r="H2544" s="9"/>
      <c r="I2544" s="10"/>
      <c r="J2544" s="11"/>
      <c r="K2544" s="12"/>
      <c r="L2544" s="12"/>
      <c r="M2544" s="13"/>
      <c r="N2544" s="2"/>
    </row>
    <row r="2545" spans="7:14" x14ac:dyDescent="0.35">
      <c r="G2545" s="4"/>
      <c r="H2545" s="9"/>
      <c r="I2545" s="10"/>
      <c r="J2545" s="11"/>
      <c r="K2545" s="12"/>
      <c r="L2545" s="12"/>
      <c r="M2545" s="13"/>
      <c r="N2545" s="2"/>
    </row>
    <row r="2546" spans="7:14" x14ac:dyDescent="0.35">
      <c r="G2546" s="4"/>
      <c r="H2546" s="9"/>
      <c r="I2546" s="10"/>
      <c r="J2546" s="11"/>
      <c r="K2546" s="12"/>
      <c r="L2546" s="12"/>
      <c r="M2546" s="13"/>
      <c r="N2546" s="2"/>
    </row>
    <row r="2547" spans="7:14" x14ac:dyDescent="0.35">
      <c r="G2547" s="4"/>
      <c r="H2547" s="9"/>
      <c r="I2547" s="10"/>
      <c r="J2547" s="11"/>
      <c r="K2547" s="12"/>
      <c r="L2547" s="12"/>
      <c r="M2547" s="13"/>
      <c r="N2547" s="2"/>
    </row>
    <row r="2548" spans="7:14" x14ac:dyDescent="0.35">
      <c r="G2548" s="4"/>
      <c r="H2548" s="9"/>
      <c r="I2548" s="10"/>
      <c r="J2548" s="11"/>
      <c r="K2548" s="12"/>
      <c r="L2548" s="12"/>
      <c r="M2548" s="13"/>
      <c r="N2548" s="2"/>
    </row>
    <row r="2549" spans="7:14" x14ac:dyDescent="0.35">
      <c r="G2549" s="4"/>
      <c r="H2549" s="9"/>
      <c r="I2549" s="10"/>
      <c r="J2549" s="11"/>
      <c r="K2549" s="12"/>
      <c r="L2549" s="12"/>
      <c r="M2549" s="13"/>
      <c r="N2549" s="2"/>
    </row>
    <row r="2550" spans="7:14" x14ac:dyDescent="0.35">
      <c r="G2550" s="4"/>
      <c r="H2550" s="9"/>
      <c r="I2550" s="10"/>
      <c r="J2550" s="11"/>
      <c r="K2550" s="12"/>
      <c r="L2550" s="12"/>
      <c r="M2550" s="13"/>
      <c r="N2550" s="2"/>
    </row>
    <row r="2551" spans="7:14" x14ac:dyDescent="0.35">
      <c r="G2551" s="4"/>
      <c r="H2551" s="9"/>
      <c r="I2551" s="10"/>
      <c r="J2551" s="11"/>
      <c r="K2551" s="12"/>
      <c r="L2551" s="12"/>
      <c r="M2551" s="13"/>
      <c r="N2551" s="2"/>
    </row>
    <row r="2552" spans="7:14" x14ac:dyDescent="0.35">
      <c r="G2552" s="4"/>
      <c r="H2552" s="9"/>
      <c r="I2552" s="10"/>
      <c r="J2552" s="11"/>
      <c r="K2552" s="12"/>
      <c r="L2552" s="12"/>
      <c r="M2552" s="13"/>
      <c r="N2552" s="2"/>
    </row>
    <row r="2553" spans="7:14" x14ac:dyDescent="0.35">
      <c r="G2553" s="4"/>
      <c r="H2553" s="9"/>
      <c r="I2553" s="10"/>
      <c r="J2553" s="11"/>
      <c r="K2553" s="12"/>
      <c r="L2553" s="12"/>
      <c r="M2553" s="13"/>
      <c r="N2553" s="2"/>
    </row>
    <row r="2554" spans="7:14" x14ac:dyDescent="0.35">
      <c r="G2554" s="4"/>
      <c r="H2554" s="9"/>
      <c r="I2554" s="10"/>
      <c r="J2554" s="11"/>
      <c r="K2554" s="12"/>
      <c r="L2554" s="12"/>
      <c r="M2554" s="13"/>
      <c r="N2554" s="2"/>
    </row>
    <row r="2555" spans="7:14" x14ac:dyDescent="0.35">
      <c r="G2555" s="4"/>
      <c r="H2555" s="9"/>
      <c r="I2555" s="10"/>
      <c r="J2555" s="11"/>
      <c r="K2555" s="12"/>
      <c r="L2555" s="12"/>
      <c r="M2555" s="13"/>
      <c r="N2555" s="2"/>
    </row>
    <row r="2556" spans="7:14" x14ac:dyDescent="0.35">
      <c r="G2556" s="4"/>
      <c r="H2556" s="9"/>
      <c r="I2556" s="10"/>
      <c r="J2556" s="11"/>
      <c r="K2556" s="12"/>
      <c r="L2556" s="12"/>
      <c r="M2556" s="13"/>
      <c r="N2556" s="2"/>
    </row>
    <row r="2557" spans="7:14" x14ac:dyDescent="0.35">
      <c r="G2557" s="4"/>
      <c r="H2557" s="9"/>
      <c r="I2557" s="10"/>
      <c r="J2557" s="11"/>
      <c r="K2557" s="12"/>
      <c r="L2557" s="12"/>
      <c r="M2557" s="13"/>
      <c r="N2557" s="2"/>
    </row>
    <row r="2558" spans="7:14" x14ac:dyDescent="0.35">
      <c r="G2558" s="4"/>
      <c r="H2558" s="9"/>
      <c r="I2558" s="10"/>
      <c r="J2558" s="11"/>
      <c r="K2558" s="12"/>
      <c r="L2558" s="12"/>
      <c r="M2558" s="13"/>
      <c r="N2558" s="2"/>
    </row>
    <row r="2559" spans="7:14" x14ac:dyDescent="0.35">
      <c r="G2559" s="4"/>
      <c r="H2559" s="9"/>
      <c r="I2559" s="10"/>
      <c r="J2559" s="11"/>
      <c r="K2559" s="12"/>
      <c r="L2559" s="12"/>
      <c r="M2559" s="13"/>
      <c r="N2559" s="2"/>
    </row>
    <row r="2560" spans="7:14" x14ac:dyDescent="0.35">
      <c r="G2560" s="4"/>
      <c r="H2560" s="9"/>
      <c r="I2560" s="10"/>
      <c r="J2560" s="11"/>
      <c r="K2560" s="12"/>
      <c r="L2560" s="12"/>
      <c r="M2560" s="13"/>
      <c r="N2560" s="2"/>
    </row>
    <row r="2561" spans="7:14" x14ac:dyDescent="0.35">
      <c r="G2561" s="4"/>
      <c r="H2561" s="9"/>
      <c r="I2561" s="10"/>
      <c r="J2561" s="11"/>
      <c r="K2561" s="12"/>
      <c r="L2561" s="12"/>
      <c r="M2561" s="13"/>
      <c r="N2561" s="2"/>
    </row>
    <row r="2562" spans="7:14" x14ac:dyDescent="0.35">
      <c r="G2562" s="4"/>
      <c r="H2562" s="9"/>
      <c r="I2562" s="10"/>
      <c r="J2562" s="11"/>
      <c r="K2562" s="12"/>
      <c r="L2562" s="12"/>
      <c r="M2562" s="13"/>
      <c r="N2562" s="2"/>
    </row>
    <row r="2563" spans="7:14" x14ac:dyDescent="0.35">
      <c r="G2563" s="4"/>
      <c r="H2563" s="9"/>
      <c r="I2563" s="10"/>
      <c r="J2563" s="11"/>
      <c r="K2563" s="12"/>
      <c r="L2563" s="12"/>
      <c r="M2563" s="13"/>
      <c r="N2563" s="2"/>
    </row>
    <row r="2564" spans="7:14" x14ac:dyDescent="0.35">
      <c r="G2564" s="4"/>
      <c r="H2564" s="9"/>
      <c r="I2564" s="10"/>
      <c r="J2564" s="11"/>
      <c r="K2564" s="12"/>
      <c r="L2564" s="12"/>
      <c r="M2564" s="13"/>
      <c r="N2564" s="2"/>
    </row>
    <row r="2565" spans="7:14" x14ac:dyDescent="0.35">
      <c r="G2565" s="4"/>
      <c r="H2565" s="9"/>
      <c r="I2565" s="10"/>
      <c r="J2565" s="11"/>
      <c r="K2565" s="12"/>
      <c r="L2565" s="12"/>
      <c r="M2565" s="13"/>
      <c r="N2565" s="2"/>
    </row>
    <row r="2566" spans="7:14" x14ac:dyDescent="0.35">
      <c r="G2566" s="4"/>
      <c r="H2566" s="9"/>
      <c r="I2566" s="10"/>
      <c r="J2566" s="11"/>
      <c r="K2566" s="12"/>
      <c r="L2566" s="12"/>
      <c r="M2566" s="13"/>
      <c r="N2566" s="2"/>
    </row>
    <row r="2567" spans="7:14" x14ac:dyDescent="0.35">
      <c r="G2567" s="4"/>
      <c r="H2567" s="9"/>
      <c r="I2567" s="10"/>
      <c r="J2567" s="11"/>
      <c r="K2567" s="12"/>
      <c r="L2567" s="12"/>
      <c r="M2567" s="13"/>
      <c r="N2567" s="2"/>
    </row>
    <row r="2568" spans="7:14" x14ac:dyDescent="0.35">
      <c r="G2568" s="4"/>
      <c r="H2568" s="9"/>
      <c r="I2568" s="10"/>
      <c r="J2568" s="11"/>
      <c r="K2568" s="12"/>
      <c r="L2568" s="12"/>
      <c r="M2568" s="13"/>
      <c r="N2568" s="2"/>
    </row>
    <row r="2569" spans="7:14" x14ac:dyDescent="0.35">
      <c r="G2569" s="4"/>
      <c r="H2569" s="9"/>
      <c r="I2569" s="10"/>
      <c r="J2569" s="11"/>
      <c r="K2569" s="12"/>
      <c r="L2569" s="12"/>
      <c r="M2569" s="13"/>
      <c r="N2569" s="2"/>
    </row>
    <row r="2570" spans="7:14" x14ac:dyDescent="0.35">
      <c r="G2570" s="4"/>
      <c r="H2570" s="9"/>
      <c r="I2570" s="10"/>
      <c r="J2570" s="11"/>
      <c r="K2570" s="12"/>
      <c r="L2570" s="12"/>
      <c r="M2570" s="13"/>
      <c r="N2570" s="2"/>
    </row>
    <row r="2571" spans="7:14" x14ac:dyDescent="0.35">
      <c r="G2571" s="4"/>
      <c r="H2571" s="9"/>
      <c r="I2571" s="10"/>
      <c r="J2571" s="11"/>
      <c r="K2571" s="12"/>
      <c r="L2571" s="12"/>
      <c r="M2571" s="13"/>
      <c r="N2571" s="2"/>
    </row>
    <row r="2572" spans="7:14" x14ac:dyDescent="0.35">
      <c r="G2572" s="4"/>
      <c r="H2572" s="9"/>
      <c r="I2572" s="10"/>
      <c r="J2572" s="11"/>
      <c r="K2572" s="12"/>
      <c r="L2572" s="12"/>
      <c r="M2572" s="13"/>
      <c r="N2572" s="2"/>
    </row>
    <row r="2573" spans="7:14" x14ac:dyDescent="0.35">
      <c r="G2573" s="4"/>
      <c r="H2573" s="9"/>
      <c r="I2573" s="10"/>
      <c r="J2573" s="11"/>
      <c r="K2573" s="12"/>
      <c r="L2573" s="12"/>
      <c r="M2573" s="13"/>
      <c r="N2573" s="2"/>
    </row>
    <row r="2574" spans="7:14" x14ac:dyDescent="0.35">
      <c r="G2574" s="4"/>
      <c r="H2574" s="9"/>
      <c r="I2574" s="10"/>
      <c r="J2574" s="11"/>
      <c r="K2574" s="12"/>
      <c r="L2574" s="12"/>
      <c r="M2574" s="13"/>
      <c r="N2574" s="2"/>
    </row>
    <row r="2575" spans="7:14" x14ac:dyDescent="0.35">
      <c r="G2575" s="4"/>
      <c r="H2575" s="9"/>
      <c r="I2575" s="10"/>
      <c r="J2575" s="11"/>
      <c r="K2575" s="12"/>
      <c r="L2575" s="12"/>
      <c r="M2575" s="13"/>
      <c r="N2575" s="2"/>
    </row>
    <row r="2576" spans="7:14" x14ac:dyDescent="0.35">
      <c r="G2576" s="4"/>
      <c r="H2576" s="9"/>
      <c r="I2576" s="10"/>
      <c r="J2576" s="11"/>
      <c r="K2576" s="12"/>
      <c r="L2576" s="12"/>
      <c r="M2576" s="13"/>
      <c r="N2576" s="2"/>
    </row>
    <row r="2577" spans="7:14" x14ac:dyDescent="0.35">
      <c r="G2577" s="4"/>
      <c r="H2577" s="9"/>
      <c r="I2577" s="10"/>
      <c r="J2577" s="11"/>
      <c r="K2577" s="12"/>
      <c r="L2577" s="12"/>
      <c r="M2577" s="13"/>
      <c r="N2577" s="2"/>
    </row>
    <row r="2578" spans="7:14" x14ac:dyDescent="0.35">
      <c r="G2578" s="4"/>
      <c r="H2578" s="9"/>
      <c r="I2578" s="10"/>
      <c r="J2578" s="11"/>
      <c r="K2578" s="12"/>
      <c r="L2578" s="12"/>
      <c r="M2578" s="13"/>
      <c r="N2578" s="2"/>
    </row>
    <row r="2579" spans="7:14" x14ac:dyDescent="0.35">
      <c r="G2579" s="4"/>
      <c r="H2579" s="9"/>
      <c r="I2579" s="10"/>
      <c r="J2579" s="11"/>
      <c r="K2579" s="12"/>
      <c r="L2579" s="12"/>
      <c r="M2579" s="13"/>
      <c r="N2579" s="2"/>
    </row>
    <row r="2580" spans="7:14" x14ac:dyDescent="0.35">
      <c r="G2580" s="4"/>
      <c r="H2580" s="9"/>
      <c r="I2580" s="10"/>
      <c r="J2580" s="11"/>
      <c r="K2580" s="12"/>
      <c r="L2580" s="12"/>
      <c r="M2580" s="13"/>
      <c r="N2580" s="2"/>
    </row>
    <row r="2581" spans="7:14" x14ac:dyDescent="0.35">
      <c r="G2581" s="4"/>
      <c r="H2581" s="9"/>
      <c r="I2581" s="10"/>
      <c r="J2581" s="11"/>
      <c r="K2581" s="12"/>
      <c r="L2581" s="12"/>
      <c r="M2581" s="13"/>
      <c r="N2581" s="2"/>
    </row>
    <row r="2582" spans="7:14" x14ac:dyDescent="0.35">
      <c r="G2582" s="4"/>
      <c r="H2582" s="9"/>
      <c r="I2582" s="10"/>
      <c r="J2582" s="11"/>
      <c r="K2582" s="12"/>
      <c r="L2582" s="12"/>
      <c r="M2582" s="13"/>
      <c r="N2582" s="2"/>
    </row>
    <row r="2583" spans="7:14" x14ac:dyDescent="0.35">
      <c r="G2583" s="4"/>
      <c r="H2583" s="9"/>
      <c r="I2583" s="10"/>
      <c r="J2583" s="11"/>
      <c r="K2583" s="12"/>
      <c r="L2583" s="12"/>
      <c r="M2583" s="13"/>
      <c r="N2583" s="2"/>
    </row>
    <row r="2584" spans="7:14" x14ac:dyDescent="0.35">
      <c r="G2584" s="4"/>
      <c r="H2584" s="9"/>
      <c r="I2584" s="10"/>
      <c r="J2584" s="11"/>
      <c r="K2584" s="12"/>
      <c r="L2584" s="12"/>
      <c r="M2584" s="13"/>
      <c r="N2584" s="2"/>
    </row>
    <row r="2585" spans="7:14" x14ac:dyDescent="0.35">
      <c r="G2585" s="4"/>
      <c r="H2585" s="9"/>
      <c r="I2585" s="10"/>
      <c r="J2585" s="11"/>
      <c r="K2585" s="12"/>
      <c r="L2585" s="12"/>
      <c r="M2585" s="13"/>
      <c r="N2585" s="2"/>
    </row>
    <row r="2586" spans="7:14" x14ac:dyDescent="0.35">
      <c r="G2586" s="4"/>
      <c r="H2586" s="9"/>
      <c r="I2586" s="10"/>
      <c r="J2586" s="11"/>
      <c r="K2586" s="12"/>
      <c r="L2586" s="12"/>
      <c r="M2586" s="13"/>
      <c r="N2586" s="2"/>
    </row>
    <row r="2587" spans="7:14" x14ac:dyDescent="0.35">
      <c r="G2587" s="4"/>
      <c r="H2587" s="9"/>
      <c r="I2587" s="10"/>
      <c r="J2587" s="11"/>
      <c r="K2587" s="12"/>
      <c r="L2587" s="12"/>
      <c r="M2587" s="13"/>
      <c r="N2587" s="2"/>
    </row>
    <row r="2588" spans="7:14" x14ac:dyDescent="0.35">
      <c r="G2588" s="4"/>
      <c r="H2588" s="9"/>
      <c r="I2588" s="10"/>
      <c r="J2588" s="11"/>
      <c r="K2588" s="12"/>
      <c r="L2588" s="12"/>
      <c r="M2588" s="13"/>
      <c r="N2588" s="2"/>
    </row>
    <row r="2589" spans="7:14" x14ac:dyDescent="0.35">
      <c r="G2589" s="4"/>
      <c r="H2589" s="9"/>
      <c r="I2589" s="10"/>
      <c r="J2589" s="11"/>
      <c r="K2589" s="12"/>
      <c r="L2589" s="12"/>
      <c r="M2589" s="13"/>
      <c r="N2589" s="2"/>
    </row>
    <row r="2590" spans="7:14" x14ac:dyDescent="0.35">
      <c r="G2590" s="4"/>
      <c r="H2590" s="9"/>
      <c r="I2590" s="10"/>
      <c r="J2590" s="11"/>
      <c r="K2590" s="12"/>
      <c r="L2590" s="12"/>
      <c r="M2590" s="13"/>
      <c r="N2590" s="2"/>
    </row>
    <row r="2591" spans="7:14" x14ac:dyDescent="0.35">
      <c r="G2591" s="4"/>
      <c r="H2591" s="9"/>
      <c r="I2591" s="10"/>
      <c r="J2591" s="11"/>
      <c r="K2591" s="12"/>
      <c r="L2591" s="12"/>
      <c r="M2591" s="13"/>
      <c r="N2591" s="2"/>
    </row>
    <row r="2592" spans="7:14" x14ac:dyDescent="0.35">
      <c r="G2592" s="4"/>
      <c r="H2592" s="9"/>
      <c r="I2592" s="10"/>
      <c r="J2592" s="11"/>
      <c r="K2592" s="12"/>
      <c r="L2592" s="12"/>
      <c r="M2592" s="13"/>
      <c r="N2592" s="2"/>
    </row>
    <row r="2593" spans="7:14" x14ac:dyDescent="0.35">
      <c r="G2593" s="4"/>
      <c r="H2593" s="9"/>
      <c r="I2593" s="10"/>
      <c r="J2593" s="11"/>
      <c r="K2593" s="12"/>
      <c r="L2593" s="12"/>
      <c r="M2593" s="13"/>
      <c r="N2593" s="2"/>
    </row>
    <row r="2594" spans="7:14" x14ac:dyDescent="0.35">
      <c r="G2594" s="4"/>
      <c r="H2594" s="9"/>
      <c r="I2594" s="10"/>
      <c r="J2594" s="11"/>
      <c r="K2594" s="12"/>
      <c r="L2594" s="12"/>
      <c r="M2594" s="13"/>
      <c r="N2594" s="2"/>
    </row>
    <row r="2595" spans="7:14" x14ac:dyDescent="0.35">
      <c r="G2595" s="4"/>
      <c r="H2595" s="9"/>
      <c r="I2595" s="10"/>
      <c r="J2595" s="11"/>
      <c r="K2595" s="12"/>
      <c r="L2595" s="12"/>
      <c r="M2595" s="13"/>
      <c r="N2595" s="2"/>
    </row>
    <row r="2596" spans="7:14" x14ac:dyDescent="0.35">
      <c r="G2596" s="4"/>
      <c r="H2596" s="9"/>
      <c r="I2596" s="10"/>
      <c r="J2596" s="11"/>
      <c r="K2596" s="12"/>
      <c r="L2596" s="12"/>
      <c r="M2596" s="13"/>
      <c r="N2596" s="2"/>
    </row>
    <row r="2597" spans="7:14" x14ac:dyDescent="0.35">
      <c r="G2597" s="4"/>
      <c r="H2597" s="9"/>
      <c r="I2597" s="10"/>
      <c r="J2597" s="11"/>
      <c r="K2597" s="12"/>
      <c r="L2597" s="12"/>
      <c r="M2597" s="13"/>
      <c r="N2597" s="2"/>
    </row>
    <row r="2598" spans="7:14" x14ac:dyDescent="0.35">
      <c r="G2598" s="4"/>
      <c r="H2598" s="9"/>
      <c r="I2598" s="10"/>
      <c r="J2598" s="11"/>
      <c r="K2598" s="12"/>
      <c r="L2598" s="12"/>
      <c r="M2598" s="13"/>
      <c r="N2598" s="2"/>
    </row>
    <row r="2599" spans="7:14" x14ac:dyDescent="0.35">
      <c r="G2599" s="4"/>
      <c r="H2599" s="9"/>
      <c r="I2599" s="10"/>
      <c r="J2599" s="11"/>
      <c r="K2599" s="12"/>
      <c r="L2599" s="12"/>
      <c r="M2599" s="13"/>
      <c r="N2599" s="2"/>
    </row>
    <row r="2600" spans="7:14" x14ac:dyDescent="0.35">
      <c r="G2600" s="4"/>
      <c r="H2600" s="9"/>
      <c r="I2600" s="10"/>
      <c r="J2600" s="11"/>
      <c r="K2600" s="12"/>
      <c r="L2600" s="12"/>
      <c r="M2600" s="13"/>
      <c r="N2600" s="2"/>
    </row>
    <row r="2601" spans="7:14" x14ac:dyDescent="0.35">
      <c r="G2601" s="4"/>
      <c r="H2601" s="9"/>
      <c r="I2601" s="10"/>
      <c r="J2601" s="11"/>
      <c r="K2601" s="12"/>
      <c r="L2601" s="12"/>
      <c r="M2601" s="13"/>
      <c r="N2601" s="2"/>
    </row>
    <row r="2602" spans="7:14" x14ac:dyDescent="0.35">
      <c r="G2602" s="4"/>
      <c r="H2602" s="9"/>
      <c r="I2602" s="10"/>
      <c r="J2602" s="11"/>
      <c r="K2602" s="12"/>
      <c r="L2602" s="12"/>
      <c r="M2602" s="13"/>
      <c r="N2602" s="2"/>
    </row>
    <row r="2603" spans="7:14" x14ac:dyDescent="0.35">
      <c r="G2603" s="4"/>
      <c r="H2603" s="9"/>
      <c r="I2603" s="10"/>
      <c r="J2603" s="11"/>
      <c r="K2603" s="12"/>
      <c r="L2603" s="12"/>
      <c r="M2603" s="13"/>
      <c r="N2603" s="2"/>
    </row>
    <row r="2604" spans="7:14" x14ac:dyDescent="0.35">
      <c r="G2604" s="4"/>
      <c r="H2604" s="9"/>
      <c r="I2604" s="10"/>
      <c r="J2604" s="11"/>
      <c r="K2604" s="12"/>
      <c r="L2604" s="12"/>
      <c r="M2604" s="13"/>
      <c r="N2604" s="2"/>
    </row>
    <row r="2605" spans="7:14" x14ac:dyDescent="0.35">
      <c r="G2605" s="4"/>
      <c r="H2605" s="9"/>
      <c r="I2605" s="10"/>
      <c r="J2605" s="11"/>
      <c r="K2605" s="12"/>
      <c r="L2605" s="12"/>
      <c r="M2605" s="13"/>
      <c r="N2605" s="2"/>
    </row>
    <row r="2606" spans="7:14" x14ac:dyDescent="0.35">
      <c r="G2606" s="4"/>
      <c r="H2606" s="9"/>
      <c r="I2606" s="10"/>
      <c r="J2606" s="11"/>
      <c r="K2606" s="12"/>
      <c r="L2606" s="12"/>
      <c r="M2606" s="13"/>
      <c r="N2606" s="2"/>
    </row>
    <row r="2607" spans="7:14" x14ac:dyDescent="0.35">
      <c r="G2607" s="4"/>
      <c r="H2607" s="9"/>
      <c r="I2607" s="10"/>
      <c r="J2607" s="11"/>
      <c r="K2607" s="12"/>
      <c r="L2607" s="12"/>
      <c r="M2607" s="13"/>
      <c r="N2607" s="2"/>
    </row>
    <row r="2608" spans="7:14" x14ac:dyDescent="0.35">
      <c r="G2608" s="4"/>
      <c r="H2608" s="9"/>
      <c r="I2608" s="10"/>
      <c r="J2608" s="11"/>
      <c r="K2608" s="12"/>
      <c r="L2608" s="12"/>
      <c r="M2608" s="13"/>
      <c r="N2608" s="2"/>
    </row>
    <row r="2609" spans="7:14" x14ac:dyDescent="0.35">
      <c r="G2609" s="4"/>
      <c r="H2609" s="9"/>
      <c r="I2609" s="10"/>
      <c r="J2609" s="11"/>
      <c r="K2609" s="12"/>
      <c r="L2609" s="12"/>
      <c r="M2609" s="13"/>
      <c r="N2609" s="2"/>
    </row>
    <row r="2610" spans="7:14" x14ac:dyDescent="0.35">
      <c r="G2610" s="4"/>
      <c r="H2610" s="9"/>
      <c r="I2610" s="10"/>
      <c r="J2610" s="11"/>
      <c r="K2610" s="12"/>
      <c r="L2610" s="12"/>
      <c r="M2610" s="13"/>
      <c r="N2610" s="2"/>
    </row>
    <row r="2611" spans="7:14" x14ac:dyDescent="0.35">
      <c r="G2611" s="4"/>
      <c r="H2611" s="9"/>
      <c r="I2611" s="10"/>
      <c r="J2611" s="11"/>
      <c r="K2611" s="12"/>
      <c r="L2611" s="12"/>
      <c r="M2611" s="13"/>
      <c r="N2611" s="2"/>
    </row>
    <row r="2612" spans="7:14" x14ac:dyDescent="0.35">
      <c r="G2612" s="4"/>
      <c r="H2612" s="9"/>
      <c r="I2612" s="10"/>
      <c r="J2612" s="11"/>
      <c r="K2612" s="12"/>
      <c r="L2612" s="12"/>
      <c r="M2612" s="13"/>
      <c r="N2612" s="2"/>
    </row>
    <row r="2613" spans="7:14" x14ac:dyDescent="0.35">
      <c r="G2613" s="4"/>
      <c r="H2613" s="9"/>
      <c r="I2613" s="10"/>
      <c r="J2613" s="11"/>
      <c r="K2613" s="12"/>
      <c r="L2613" s="12"/>
      <c r="M2613" s="13"/>
      <c r="N2613" s="2"/>
    </row>
    <row r="2614" spans="7:14" x14ac:dyDescent="0.35">
      <c r="G2614" s="4"/>
      <c r="H2614" s="9"/>
      <c r="I2614" s="10"/>
      <c r="J2614" s="11"/>
      <c r="K2614" s="12"/>
      <c r="L2614" s="12"/>
      <c r="M2614" s="13"/>
      <c r="N2614" s="2"/>
    </row>
    <row r="2615" spans="7:14" x14ac:dyDescent="0.35">
      <c r="G2615" s="4"/>
      <c r="H2615" s="9"/>
      <c r="I2615" s="10"/>
      <c r="J2615" s="11"/>
      <c r="K2615" s="12"/>
      <c r="L2615" s="12"/>
      <c r="M2615" s="13"/>
      <c r="N2615" s="2"/>
    </row>
    <row r="2616" spans="7:14" x14ac:dyDescent="0.35">
      <c r="G2616" s="4"/>
      <c r="H2616" s="9"/>
      <c r="I2616" s="10"/>
      <c r="J2616" s="11"/>
      <c r="K2616" s="12"/>
      <c r="L2616" s="12"/>
      <c r="M2616" s="13"/>
      <c r="N2616" s="2"/>
    </row>
    <row r="2617" spans="7:14" x14ac:dyDescent="0.35">
      <c r="G2617" s="4"/>
      <c r="H2617" s="9"/>
      <c r="I2617" s="10"/>
      <c r="J2617" s="11"/>
      <c r="K2617" s="12"/>
      <c r="L2617" s="12"/>
      <c r="M2617" s="13"/>
      <c r="N2617" s="2"/>
    </row>
    <row r="2618" spans="7:14" x14ac:dyDescent="0.35">
      <c r="G2618" s="4"/>
      <c r="H2618" s="9"/>
      <c r="I2618" s="10"/>
      <c r="J2618" s="11"/>
      <c r="K2618" s="12"/>
      <c r="L2618" s="12"/>
      <c r="M2618" s="13"/>
      <c r="N2618" s="2"/>
    </row>
    <row r="2619" spans="7:14" x14ac:dyDescent="0.35">
      <c r="G2619" s="4"/>
      <c r="H2619" s="9"/>
      <c r="I2619" s="10"/>
      <c r="J2619" s="11"/>
      <c r="K2619" s="12"/>
      <c r="L2619" s="12"/>
      <c r="M2619" s="13"/>
      <c r="N2619" s="2"/>
    </row>
    <row r="2620" spans="7:14" x14ac:dyDescent="0.35">
      <c r="G2620" s="4"/>
      <c r="H2620" s="9"/>
      <c r="I2620" s="10"/>
      <c r="J2620" s="11"/>
      <c r="K2620" s="12"/>
      <c r="L2620" s="12"/>
      <c r="M2620" s="13"/>
      <c r="N2620" s="2"/>
    </row>
    <row r="2621" spans="7:14" x14ac:dyDescent="0.35">
      <c r="G2621" s="4"/>
      <c r="H2621" s="9"/>
      <c r="I2621" s="10"/>
      <c r="J2621" s="11"/>
      <c r="K2621" s="12"/>
      <c r="L2621" s="12"/>
      <c r="M2621" s="13"/>
      <c r="N2621" s="2"/>
    </row>
    <row r="2622" spans="7:14" x14ac:dyDescent="0.35">
      <c r="G2622" s="4"/>
      <c r="H2622" s="9"/>
      <c r="I2622" s="10"/>
      <c r="J2622" s="11"/>
      <c r="K2622" s="12"/>
      <c r="L2622" s="12"/>
      <c r="M2622" s="13"/>
      <c r="N2622" s="2"/>
    </row>
    <row r="2623" spans="7:14" x14ac:dyDescent="0.35">
      <c r="G2623" s="4"/>
      <c r="H2623" s="9"/>
      <c r="I2623" s="10"/>
      <c r="J2623" s="11"/>
      <c r="K2623" s="12"/>
      <c r="L2623" s="12"/>
      <c r="M2623" s="13"/>
      <c r="N2623" s="2"/>
    </row>
    <row r="2624" spans="7:14" x14ac:dyDescent="0.35">
      <c r="G2624" s="4"/>
      <c r="H2624" s="9"/>
      <c r="I2624" s="10"/>
      <c r="J2624" s="11"/>
      <c r="K2624" s="12"/>
      <c r="L2624" s="12"/>
      <c r="M2624" s="13"/>
      <c r="N2624" s="2"/>
    </row>
    <row r="2625" spans="7:14" x14ac:dyDescent="0.35">
      <c r="G2625" s="4"/>
      <c r="H2625" s="9"/>
      <c r="I2625" s="10"/>
      <c r="J2625" s="11"/>
      <c r="K2625" s="12"/>
      <c r="L2625" s="12"/>
      <c r="M2625" s="13"/>
      <c r="N2625" s="2"/>
    </row>
    <row r="2626" spans="7:14" x14ac:dyDescent="0.35">
      <c r="G2626" s="4"/>
      <c r="H2626" s="9"/>
      <c r="I2626" s="10"/>
      <c r="J2626" s="11"/>
      <c r="K2626" s="12"/>
      <c r="L2626" s="12"/>
      <c r="M2626" s="13"/>
      <c r="N2626" s="2"/>
    </row>
    <row r="2627" spans="7:14" x14ac:dyDescent="0.35">
      <c r="G2627" s="4"/>
      <c r="H2627" s="9"/>
      <c r="I2627" s="10"/>
      <c r="J2627" s="11"/>
      <c r="K2627" s="12"/>
      <c r="L2627" s="12"/>
      <c r="M2627" s="13"/>
      <c r="N2627" s="2"/>
    </row>
    <row r="2628" spans="7:14" x14ac:dyDescent="0.35">
      <c r="G2628" s="4"/>
      <c r="H2628" s="9"/>
      <c r="I2628" s="10"/>
      <c r="J2628" s="11"/>
      <c r="K2628" s="12"/>
      <c r="L2628" s="12"/>
      <c r="M2628" s="13"/>
      <c r="N2628" s="2"/>
    </row>
    <row r="2629" spans="7:14" x14ac:dyDescent="0.35">
      <c r="G2629" s="4"/>
      <c r="H2629" s="9"/>
      <c r="I2629" s="10"/>
      <c r="J2629" s="11"/>
      <c r="K2629" s="12"/>
      <c r="L2629" s="12"/>
      <c r="M2629" s="13"/>
      <c r="N2629" s="2"/>
    </row>
    <row r="2630" spans="7:14" x14ac:dyDescent="0.35">
      <c r="G2630" s="4"/>
      <c r="H2630" s="9"/>
      <c r="I2630" s="10"/>
      <c r="J2630" s="11"/>
      <c r="K2630" s="12"/>
      <c r="L2630" s="12"/>
      <c r="M2630" s="13"/>
      <c r="N2630" s="2"/>
    </row>
    <row r="2631" spans="7:14" x14ac:dyDescent="0.35">
      <c r="G2631" s="4"/>
      <c r="H2631" s="9"/>
      <c r="I2631" s="10"/>
      <c r="J2631" s="11"/>
      <c r="K2631" s="12"/>
      <c r="L2631" s="12"/>
      <c r="M2631" s="13"/>
      <c r="N2631" s="2"/>
    </row>
    <row r="2632" spans="7:14" x14ac:dyDescent="0.35">
      <c r="G2632" s="4"/>
      <c r="H2632" s="9"/>
      <c r="I2632" s="10"/>
      <c r="J2632" s="11"/>
      <c r="K2632" s="12"/>
      <c r="L2632" s="12"/>
      <c r="M2632" s="13"/>
      <c r="N2632" s="2"/>
    </row>
    <row r="2633" spans="7:14" x14ac:dyDescent="0.35">
      <c r="G2633" s="4"/>
      <c r="H2633" s="9"/>
      <c r="I2633" s="10"/>
      <c r="J2633" s="11"/>
      <c r="K2633" s="12"/>
      <c r="L2633" s="12"/>
      <c r="M2633" s="13"/>
      <c r="N2633" s="2"/>
    </row>
    <row r="2634" spans="7:14" x14ac:dyDescent="0.35">
      <c r="G2634" s="4"/>
      <c r="H2634" s="9"/>
      <c r="I2634" s="10"/>
      <c r="J2634" s="11"/>
      <c r="K2634" s="12"/>
      <c r="L2634" s="12"/>
      <c r="M2634" s="13"/>
      <c r="N2634" s="2"/>
    </row>
    <row r="2635" spans="7:14" x14ac:dyDescent="0.35">
      <c r="G2635" s="4"/>
      <c r="H2635" s="9"/>
      <c r="I2635" s="10"/>
      <c r="J2635" s="11"/>
      <c r="K2635" s="12"/>
      <c r="L2635" s="12"/>
      <c r="M2635" s="13"/>
      <c r="N2635" s="2"/>
    </row>
    <row r="2636" spans="7:14" x14ac:dyDescent="0.35">
      <c r="G2636" s="4"/>
      <c r="H2636" s="9"/>
      <c r="I2636" s="10"/>
      <c r="J2636" s="11"/>
      <c r="K2636" s="12"/>
      <c r="L2636" s="12"/>
      <c r="M2636" s="13"/>
      <c r="N2636" s="2"/>
    </row>
    <row r="2637" spans="7:14" x14ac:dyDescent="0.35">
      <c r="G2637" s="4"/>
      <c r="H2637" s="9"/>
      <c r="I2637" s="10"/>
      <c r="J2637" s="11"/>
      <c r="K2637" s="12"/>
      <c r="L2637" s="12"/>
      <c r="M2637" s="13"/>
      <c r="N2637" s="2"/>
    </row>
    <row r="2638" spans="7:14" x14ac:dyDescent="0.35">
      <c r="G2638" s="4"/>
      <c r="H2638" s="9"/>
      <c r="I2638" s="10"/>
      <c r="J2638" s="11"/>
      <c r="K2638" s="12"/>
      <c r="L2638" s="12"/>
      <c r="M2638" s="13"/>
      <c r="N2638" s="2"/>
    </row>
    <row r="2639" spans="7:14" x14ac:dyDescent="0.35">
      <c r="G2639" s="4"/>
      <c r="H2639" s="9"/>
      <c r="I2639" s="10"/>
      <c r="J2639" s="11"/>
      <c r="K2639" s="12"/>
      <c r="L2639" s="12"/>
      <c r="M2639" s="13"/>
      <c r="N2639" s="2"/>
    </row>
    <row r="2640" spans="7:14" x14ac:dyDescent="0.35">
      <c r="G2640" s="4"/>
      <c r="H2640" s="9"/>
      <c r="I2640" s="10"/>
      <c r="J2640" s="11"/>
      <c r="K2640" s="12"/>
      <c r="L2640" s="12"/>
      <c r="M2640" s="13"/>
      <c r="N2640" s="2"/>
    </row>
    <row r="2641" spans="7:14" x14ac:dyDescent="0.35">
      <c r="G2641" s="4"/>
      <c r="H2641" s="9"/>
      <c r="I2641" s="10"/>
      <c r="J2641" s="11"/>
      <c r="K2641" s="12"/>
      <c r="L2641" s="12"/>
      <c r="M2641" s="13"/>
      <c r="N2641" s="2"/>
    </row>
    <row r="2642" spans="7:14" x14ac:dyDescent="0.35">
      <c r="G2642" s="4"/>
      <c r="H2642" s="9"/>
      <c r="I2642" s="10"/>
      <c r="J2642" s="11"/>
      <c r="K2642" s="12"/>
      <c r="L2642" s="12"/>
      <c r="M2642" s="13"/>
      <c r="N2642" s="2"/>
    </row>
    <row r="2643" spans="7:14" x14ac:dyDescent="0.35">
      <c r="G2643" s="4"/>
      <c r="H2643" s="9"/>
      <c r="I2643" s="10"/>
      <c r="J2643" s="11"/>
      <c r="K2643" s="12"/>
      <c r="L2643" s="12"/>
      <c r="M2643" s="13"/>
      <c r="N2643" s="2"/>
    </row>
    <row r="2644" spans="7:14" x14ac:dyDescent="0.35">
      <c r="G2644" s="4"/>
      <c r="H2644" s="9"/>
      <c r="I2644" s="10"/>
      <c r="J2644" s="11"/>
      <c r="K2644" s="12"/>
      <c r="L2644" s="12"/>
      <c r="M2644" s="13"/>
      <c r="N2644" s="2"/>
    </row>
    <row r="2645" spans="7:14" x14ac:dyDescent="0.35">
      <c r="G2645" s="4"/>
      <c r="H2645" s="9"/>
      <c r="I2645" s="10"/>
      <c r="J2645" s="11"/>
      <c r="K2645" s="12"/>
      <c r="L2645" s="12"/>
      <c r="M2645" s="13"/>
      <c r="N2645" s="2"/>
    </row>
    <row r="2646" spans="7:14" x14ac:dyDescent="0.35">
      <c r="G2646" s="4"/>
      <c r="H2646" s="9"/>
      <c r="I2646" s="10"/>
      <c r="J2646" s="11"/>
      <c r="K2646" s="12"/>
      <c r="L2646" s="12"/>
      <c r="M2646" s="13"/>
      <c r="N2646" s="2"/>
    </row>
    <row r="2647" spans="7:14" x14ac:dyDescent="0.35">
      <c r="G2647" s="4"/>
      <c r="H2647" s="9"/>
      <c r="I2647" s="10"/>
      <c r="J2647" s="11"/>
      <c r="K2647" s="12"/>
      <c r="L2647" s="12"/>
      <c r="M2647" s="13"/>
      <c r="N2647" s="2"/>
    </row>
    <row r="2648" spans="7:14" x14ac:dyDescent="0.35">
      <c r="G2648" s="4"/>
      <c r="H2648" s="9"/>
      <c r="I2648" s="10"/>
      <c r="J2648" s="11"/>
      <c r="K2648" s="12"/>
      <c r="L2648" s="12"/>
      <c r="M2648" s="13"/>
      <c r="N2648" s="2"/>
    </row>
    <row r="2649" spans="7:14" x14ac:dyDescent="0.35">
      <c r="G2649" s="4"/>
      <c r="H2649" s="9"/>
      <c r="I2649" s="10"/>
      <c r="J2649" s="11"/>
      <c r="K2649" s="12"/>
      <c r="L2649" s="12"/>
      <c r="M2649" s="13"/>
      <c r="N2649" s="2"/>
    </row>
    <row r="2650" spans="7:14" x14ac:dyDescent="0.35">
      <c r="G2650" s="4"/>
      <c r="H2650" s="9"/>
      <c r="I2650" s="10"/>
      <c r="J2650" s="11"/>
      <c r="K2650" s="12"/>
      <c r="L2650" s="12"/>
      <c r="M2650" s="13"/>
      <c r="N2650" s="2"/>
    </row>
    <row r="2651" spans="7:14" x14ac:dyDescent="0.35">
      <c r="G2651" s="4"/>
      <c r="H2651" s="9"/>
      <c r="I2651" s="10"/>
      <c r="J2651" s="11"/>
      <c r="K2651" s="12"/>
      <c r="L2651" s="12"/>
      <c r="M2651" s="13"/>
      <c r="N2651" s="2"/>
    </row>
    <row r="2652" spans="7:14" x14ac:dyDescent="0.35">
      <c r="G2652" s="4"/>
      <c r="H2652" s="9"/>
      <c r="I2652" s="10"/>
      <c r="J2652" s="11"/>
      <c r="K2652" s="12"/>
      <c r="L2652" s="12"/>
      <c r="M2652" s="13"/>
      <c r="N2652" s="2"/>
    </row>
    <row r="2653" spans="7:14" x14ac:dyDescent="0.35">
      <c r="G2653" s="4"/>
      <c r="H2653" s="9"/>
      <c r="I2653" s="10"/>
      <c r="J2653" s="11"/>
      <c r="K2653" s="12"/>
      <c r="L2653" s="12"/>
      <c r="M2653" s="13"/>
      <c r="N2653" s="2"/>
    </row>
    <row r="2654" spans="7:14" x14ac:dyDescent="0.35">
      <c r="G2654" s="4"/>
      <c r="H2654" s="9"/>
      <c r="I2654" s="10"/>
      <c r="J2654" s="11"/>
      <c r="K2654" s="12"/>
      <c r="L2654" s="12"/>
      <c r="M2654" s="13"/>
      <c r="N2654" s="2"/>
    </row>
    <row r="2655" spans="7:14" x14ac:dyDescent="0.35">
      <c r="G2655" s="4"/>
      <c r="H2655" s="9"/>
      <c r="I2655" s="10"/>
      <c r="J2655" s="11"/>
      <c r="K2655" s="12"/>
      <c r="L2655" s="12"/>
      <c r="M2655" s="13"/>
      <c r="N2655" s="2"/>
    </row>
    <row r="2656" spans="7:14" x14ac:dyDescent="0.35">
      <c r="G2656" s="4"/>
      <c r="H2656" s="9"/>
      <c r="I2656" s="10"/>
      <c r="J2656" s="11"/>
      <c r="K2656" s="12"/>
      <c r="L2656" s="12"/>
      <c r="M2656" s="13"/>
      <c r="N2656" s="2"/>
    </row>
    <row r="2657" spans="7:14" x14ac:dyDescent="0.35">
      <c r="G2657" s="4"/>
      <c r="H2657" s="9"/>
      <c r="I2657" s="10"/>
      <c r="J2657" s="11"/>
      <c r="K2657" s="12"/>
      <c r="L2657" s="12"/>
      <c r="M2657" s="13"/>
      <c r="N2657" s="2"/>
    </row>
    <row r="2658" spans="7:14" x14ac:dyDescent="0.35">
      <c r="G2658" s="4"/>
      <c r="H2658" s="9"/>
      <c r="I2658" s="10"/>
      <c r="J2658" s="11"/>
      <c r="K2658" s="12"/>
      <c r="L2658" s="12"/>
      <c r="M2658" s="13"/>
      <c r="N2658" s="2"/>
    </row>
    <row r="2659" spans="7:14" x14ac:dyDescent="0.35">
      <c r="G2659" s="4"/>
      <c r="H2659" s="9"/>
      <c r="I2659" s="10"/>
      <c r="J2659" s="11"/>
      <c r="K2659" s="12"/>
      <c r="L2659" s="12"/>
      <c r="M2659" s="13"/>
      <c r="N2659" s="2"/>
    </row>
    <row r="2660" spans="7:14" x14ac:dyDescent="0.35">
      <c r="G2660" s="4"/>
      <c r="H2660" s="9"/>
      <c r="I2660" s="10"/>
      <c r="J2660" s="11"/>
      <c r="K2660" s="12"/>
      <c r="L2660" s="12"/>
      <c r="M2660" s="13"/>
      <c r="N2660" s="2"/>
    </row>
    <row r="2661" spans="7:14" x14ac:dyDescent="0.35">
      <c r="G2661" s="4"/>
      <c r="H2661" s="9"/>
      <c r="I2661" s="10"/>
      <c r="J2661" s="11"/>
      <c r="K2661" s="12"/>
      <c r="L2661" s="12"/>
      <c r="M2661" s="13"/>
      <c r="N2661" s="2"/>
    </row>
    <row r="2662" spans="7:14" x14ac:dyDescent="0.35">
      <c r="G2662" s="4"/>
      <c r="H2662" s="9"/>
      <c r="I2662" s="10"/>
      <c r="J2662" s="11"/>
      <c r="K2662" s="12"/>
      <c r="L2662" s="12"/>
      <c r="M2662" s="13"/>
      <c r="N2662" s="2"/>
    </row>
    <row r="2663" spans="7:14" x14ac:dyDescent="0.35">
      <c r="G2663" s="4"/>
      <c r="H2663" s="9"/>
      <c r="I2663" s="10"/>
      <c r="J2663" s="11"/>
      <c r="K2663" s="12"/>
      <c r="L2663" s="12"/>
      <c r="M2663" s="13"/>
      <c r="N2663" s="2"/>
    </row>
    <row r="2664" spans="7:14" x14ac:dyDescent="0.35">
      <c r="G2664" s="4"/>
      <c r="H2664" s="9"/>
      <c r="I2664" s="10"/>
      <c r="J2664" s="11"/>
      <c r="K2664" s="12"/>
      <c r="L2664" s="12"/>
      <c r="M2664" s="13"/>
      <c r="N2664" s="2"/>
    </row>
    <row r="2665" spans="7:14" x14ac:dyDescent="0.35">
      <c r="G2665" s="4"/>
      <c r="H2665" s="9"/>
      <c r="I2665" s="10"/>
      <c r="J2665" s="11"/>
      <c r="K2665" s="12"/>
      <c r="L2665" s="12"/>
      <c r="M2665" s="13"/>
      <c r="N2665" s="2"/>
    </row>
    <row r="2666" spans="7:14" x14ac:dyDescent="0.35">
      <c r="G2666" s="4"/>
      <c r="H2666" s="9"/>
      <c r="I2666" s="10"/>
      <c r="J2666" s="11"/>
      <c r="K2666" s="12"/>
      <c r="L2666" s="12"/>
      <c r="M2666" s="13"/>
      <c r="N2666" s="2"/>
    </row>
    <row r="2667" spans="7:14" x14ac:dyDescent="0.35">
      <c r="G2667" s="4"/>
      <c r="H2667" s="9"/>
      <c r="I2667" s="10"/>
      <c r="J2667" s="11"/>
      <c r="K2667" s="12"/>
      <c r="L2667" s="12"/>
      <c r="M2667" s="13"/>
      <c r="N2667" s="2"/>
    </row>
    <row r="2668" spans="7:14" x14ac:dyDescent="0.35">
      <c r="G2668" s="4"/>
      <c r="H2668" s="9"/>
      <c r="I2668" s="10"/>
      <c r="J2668" s="11"/>
      <c r="K2668" s="12"/>
      <c r="L2668" s="12"/>
      <c r="M2668" s="13"/>
      <c r="N2668" s="2"/>
    </row>
    <row r="2669" spans="7:14" x14ac:dyDescent="0.35">
      <c r="G2669" s="4"/>
      <c r="H2669" s="9"/>
      <c r="I2669" s="10"/>
      <c r="J2669" s="11"/>
      <c r="K2669" s="12"/>
      <c r="L2669" s="12"/>
      <c r="M2669" s="13"/>
      <c r="N2669" s="2"/>
    </row>
    <row r="2670" spans="7:14" x14ac:dyDescent="0.35">
      <c r="G2670" s="4"/>
      <c r="H2670" s="9"/>
      <c r="I2670" s="10"/>
      <c r="J2670" s="11"/>
      <c r="K2670" s="12"/>
      <c r="L2670" s="12"/>
      <c r="M2670" s="13"/>
      <c r="N2670" s="2"/>
    </row>
    <row r="2671" spans="7:14" x14ac:dyDescent="0.35">
      <c r="G2671" s="4"/>
      <c r="H2671" s="9"/>
      <c r="I2671" s="10"/>
      <c r="J2671" s="11"/>
      <c r="K2671" s="12"/>
      <c r="L2671" s="12"/>
      <c r="M2671" s="13"/>
      <c r="N2671" s="2"/>
    </row>
    <row r="2672" spans="7:14" x14ac:dyDescent="0.35">
      <c r="G2672" s="4"/>
      <c r="H2672" s="9"/>
      <c r="I2672" s="10"/>
      <c r="J2672" s="11"/>
      <c r="K2672" s="12"/>
      <c r="L2672" s="12"/>
      <c r="M2672" s="13"/>
      <c r="N2672" s="2"/>
    </row>
    <row r="2673" spans="7:14" x14ac:dyDescent="0.35">
      <c r="G2673" s="4"/>
      <c r="H2673" s="9"/>
      <c r="I2673" s="10"/>
      <c r="J2673" s="11"/>
      <c r="K2673" s="12"/>
      <c r="L2673" s="12"/>
      <c r="M2673" s="13"/>
      <c r="N2673" s="2"/>
    </row>
    <row r="2674" spans="7:14" x14ac:dyDescent="0.35">
      <c r="G2674" s="4"/>
      <c r="H2674" s="9"/>
      <c r="I2674" s="10"/>
      <c r="J2674" s="11"/>
      <c r="K2674" s="12"/>
      <c r="L2674" s="12"/>
      <c r="M2674" s="13"/>
      <c r="N2674" s="2"/>
    </row>
    <row r="2675" spans="7:14" x14ac:dyDescent="0.35">
      <c r="G2675" s="4"/>
      <c r="H2675" s="9"/>
      <c r="I2675" s="10"/>
      <c r="J2675" s="11"/>
      <c r="K2675" s="12"/>
      <c r="L2675" s="12"/>
      <c r="M2675" s="13"/>
      <c r="N2675" s="2"/>
    </row>
    <row r="2676" spans="7:14" x14ac:dyDescent="0.35">
      <c r="G2676" s="4"/>
      <c r="H2676" s="9"/>
      <c r="I2676" s="10"/>
      <c r="J2676" s="11"/>
      <c r="K2676" s="12"/>
      <c r="L2676" s="12"/>
      <c r="M2676" s="13"/>
      <c r="N2676" s="2"/>
    </row>
    <row r="2677" spans="7:14" x14ac:dyDescent="0.35">
      <c r="G2677" s="4"/>
      <c r="H2677" s="9"/>
      <c r="I2677" s="10"/>
      <c r="J2677" s="11"/>
      <c r="K2677" s="12"/>
      <c r="L2677" s="12"/>
      <c r="M2677" s="13"/>
      <c r="N2677" s="2"/>
    </row>
    <row r="2678" spans="7:14" x14ac:dyDescent="0.35">
      <c r="G2678" s="4"/>
      <c r="H2678" s="9"/>
      <c r="I2678" s="10"/>
      <c r="J2678" s="11"/>
      <c r="K2678" s="12"/>
      <c r="L2678" s="12"/>
      <c r="M2678" s="13"/>
      <c r="N2678" s="2"/>
    </row>
    <row r="2679" spans="7:14" x14ac:dyDescent="0.35">
      <c r="G2679" s="4"/>
      <c r="H2679" s="9"/>
      <c r="I2679" s="10"/>
      <c r="J2679" s="11"/>
      <c r="K2679" s="12"/>
      <c r="L2679" s="12"/>
      <c r="M2679" s="13"/>
      <c r="N2679" s="2"/>
    </row>
    <row r="2680" spans="7:14" x14ac:dyDescent="0.35">
      <c r="G2680" s="4"/>
      <c r="H2680" s="9"/>
      <c r="I2680" s="10"/>
      <c r="J2680" s="11"/>
      <c r="K2680" s="12"/>
      <c r="L2680" s="12"/>
      <c r="M2680" s="13"/>
      <c r="N2680" s="2"/>
    </row>
    <row r="2681" spans="7:14" x14ac:dyDescent="0.35">
      <c r="G2681" s="4"/>
      <c r="H2681" s="9"/>
      <c r="I2681" s="10"/>
      <c r="J2681" s="11"/>
      <c r="K2681" s="12"/>
      <c r="L2681" s="12"/>
      <c r="M2681" s="13"/>
      <c r="N2681" s="2"/>
    </row>
    <row r="2682" spans="7:14" x14ac:dyDescent="0.35">
      <c r="G2682" s="4"/>
      <c r="H2682" s="9"/>
      <c r="I2682" s="10"/>
      <c r="J2682" s="11"/>
      <c r="K2682" s="12"/>
      <c r="L2682" s="12"/>
      <c r="M2682" s="13"/>
      <c r="N2682" s="2"/>
    </row>
    <row r="2683" spans="7:14" x14ac:dyDescent="0.35">
      <c r="G2683" s="4"/>
      <c r="H2683" s="9"/>
      <c r="I2683" s="10"/>
      <c r="J2683" s="11"/>
      <c r="K2683" s="12"/>
      <c r="L2683" s="12"/>
      <c r="M2683" s="13"/>
      <c r="N2683" s="2"/>
    </row>
    <row r="2684" spans="7:14" x14ac:dyDescent="0.35">
      <c r="G2684" s="4"/>
      <c r="H2684" s="9"/>
      <c r="I2684" s="10"/>
      <c r="J2684" s="11"/>
      <c r="K2684" s="12"/>
      <c r="L2684" s="12"/>
      <c r="M2684" s="13"/>
      <c r="N2684" s="2"/>
    </row>
    <row r="2685" spans="7:14" x14ac:dyDescent="0.35">
      <c r="G2685" s="4"/>
      <c r="H2685" s="9"/>
      <c r="I2685" s="10"/>
      <c r="J2685" s="11"/>
      <c r="K2685" s="12"/>
      <c r="L2685" s="12"/>
      <c r="M2685" s="13"/>
      <c r="N2685" s="2"/>
    </row>
    <row r="2686" spans="7:14" x14ac:dyDescent="0.35">
      <c r="G2686" s="4"/>
      <c r="H2686" s="9"/>
      <c r="I2686" s="10"/>
      <c r="J2686" s="11"/>
      <c r="K2686" s="12"/>
      <c r="L2686" s="12"/>
      <c r="M2686" s="13"/>
      <c r="N2686" s="2"/>
    </row>
    <row r="2687" spans="7:14" x14ac:dyDescent="0.35">
      <c r="G2687" s="4"/>
      <c r="H2687" s="9"/>
      <c r="I2687" s="10"/>
      <c r="J2687" s="11"/>
      <c r="K2687" s="12"/>
      <c r="L2687" s="12"/>
      <c r="M2687" s="13"/>
      <c r="N2687" s="2"/>
    </row>
    <row r="2688" spans="7:14" x14ac:dyDescent="0.35">
      <c r="G2688" s="4"/>
      <c r="H2688" s="9"/>
      <c r="I2688" s="10"/>
      <c r="J2688" s="11"/>
      <c r="K2688" s="12"/>
      <c r="L2688" s="12"/>
      <c r="M2688" s="13"/>
      <c r="N2688" s="2"/>
    </row>
    <row r="2689" spans="7:14" x14ac:dyDescent="0.35">
      <c r="G2689" s="4"/>
      <c r="H2689" s="9"/>
      <c r="I2689" s="10"/>
      <c r="J2689" s="11"/>
      <c r="K2689" s="12"/>
      <c r="L2689" s="12"/>
      <c r="M2689" s="13"/>
      <c r="N2689" s="2"/>
    </row>
    <row r="2690" spans="7:14" x14ac:dyDescent="0.35">
      <c r="G2690" s="4"/>
      <c r="H2690" s="9"/>
      <c r="I2690" s="10"/>
      <c r="J2690" s="11"/>
      <c r="K2690" s="12"/>
      <c r="L2690" s="12"/>
      <c r="M2690" s="13"/>
      <c r="N2690" s="2"/>
    </row>
    <row r="2691" spans="7:14" x14ac:dyDescent="0.35">
      <c r="G2691" s="4"/>
      <c r="H2691" s="9"/>
      <c r="I2691" s="10"/>
      <c r="J2691" s="11"/>
      <c r="K2691" s="12"/>
      <c r="L2691" s="12"/>
      <c r="M2691" s="13"/>
      <c r="N2691" s="2"/>
    </row>
    <row r="2692" spans="7:14" x14ac:dyDescent="0.35">
      <c r="G2692" s="4"/>
      <c r="H2692" s="9"/>
      <c r="I2692" s="10"/>
      <c r="J2692" s="11"/>
      <c r="K2692" s="12"/>
      <c r="L2692" s="12"/>
      <c r="M2692" s="13"/>
      <c r="N2692" s="2"/>
    </row>
    <row r="2693" spans="7:14" x14ac:dyDescent="0.35">
      <c r="G2693" s="4"/>
      <c r="H2693" s="9"/>
      <c r="I2693" s="10"/>
      <c r="J2693" s="11"/>
      <c r="K2693" s="12"/>
      <c r="L2693" s="12"/>
      <c r="M2693" s="13"/>
      <c r="N2693" s="2"/>
    </row>
    <row r="2694" spans="7:14" x14ac:dyDescent="0.35">
      <c r="G2694" s="4"/>
      <c r="H2694" s="9"/>
      <c r="I2694" s="10"/>
      <c r="J2694" s="11"/>
      <c r="K2694" s="12"/>
      <c r="L2694" s="12"/>
      <c r="M2694" s="13"/>
      <c r="N2694" s="2"/>
    </row>
    <row r="2695" spans="7:14" x14ac:dyDescent="0.35">
      <c r="G2695" s="4"/>
      <c r="H2695" s="9"/>
      <c r="I2695" s="10"/>
      <c r="J2695" s="11"/>
      <c r="K2695" s="12"/>
      <c r="L2695" s="12"/>
      <c r="M2695" s="13"/>
      <c r="N2695" s="2"/>
    </row>
    <row r="2696" spans="7:14" x14ac:dyDescent="0.35">
      <c r="G2696" s="4"/>
      <c r="H2696" s="9"/>
      <c r="I2696" s="10"/>
      <c r="J2696" s="11"/>
      <c r="K2696" s="12"/>
      <c r="L2696" s="12"/>
      <c r="M2696" s="13"/>
      <c r="N2696" s="2"/>
    </row>
    <row r="2697" spans="7:14" x14ac:dyDescent="0.35">
      <c r="G2697" s="4"/>
      <c r="H2697" s="9"/>
      <c r="I2697" s="10"/>
      <c r="J2697" s="11"/>
      <c r="K2697" s="12"/>
      <c r="L2697" s="12"/>
      <c r="M2697" s="13"/>
      <c r="N2697" s="2"/>
    </row>
    <row r="2698" spans="7:14" x14ac:dyDescent="0.35">
      <c r="G2698" s="4"/>
      <c r="H2698" s="9"/>
      <c r="I2698" s="10"/>
      <c r="J2698" s="11"/>
      <c r="K2698" s="12"/>
      <c r="L2698" s="12"/>
      <c r="M2698" s="13"/>
      <c r="N2698" s="2"/>
    </row>
    <row r="2699" spans="7:14" x14ac:dyDescent="0.35">
      <c r="G2699" s="4"/>
      <c r="H2699" s="9"/>
      <c r="I2699" s="10"/>
      <c r="J2699" s="11"/>
      <c r="K2699" s="12"/>
      <c r="L2699" s="12"/>
      <c r="M2699" s="13"/>
      <c r="N2699" s="2"/>
    </row>
    <row r="2700" spans="7:14" x14ac:dyDescent="0.35">
      <c r="G2700" s="4"/>
      <c r="H2700" s="9"/>
      <c r="I2700" s="10"/>
      <c r="J2700" s="11"/>
      <c r="K2700" s="12"/>
      <c r="L2700" s="12"/>
      <c r="M2700" s="13"/>
      <c r="N2700" s="2"/>
    </row>
    <row r="2701" spans="7:14" x14ac:dyDescent="0.35">
      <c r="G2701" s="4"/>
      <c r="H2701" s="9"/>
      <c r="I2701" s="10"/>
      <c r="J2701" s="11"/>
      <c r="K2701" s="12"/>
      <c r="L2701" s="12"/>
      <c r="M2701" s="13"/>
      <c r="N2701" s="2"/>
    </row>
    <row r="2702" spans="7:14" x14ac:dyDescent="0.35">
      <c r="G2702" s="4"/>
      <c r="H2702" s="9"/>
      <c r="I2702" s="10"/>
      <c r="J2702" s="11"/>
      <c r="K2702" s="12"/>
      <c r="L2702" s="12"/>
      <c r="M2702" s="13"/>
      <c r="N2702" s="2"/>
    </row>
    <row r="2703" spans="7:14" x14ac:dyDescent="0.35">
      <c r="G2703" s="4"/>
      <c r="H2703" s="9"/>
      <c r="I2703" s="10"/>
      <c r="J2703" s="11"/>
      <c r="K2703" s="12"/>
      <c r="L2703" s="12"/>
      <c r="M2703" s="13"/>
      <c r="N2703" s="2"/>
    </row>
    <row r="2704" spans="7:14" x14ac:dyDescent="0.35">
      <c r="G2704" s="4"/>
      <c r="H2704" s="9"/>
      <c r="I2704" s="10"/>
      <c r="J2704" s="11"/>
      <c r="K2704" s="12"/>
      <c r="L2704" s="12"/>
      <c r="M2704" s="13"/>
      <c r="N2704" s="2"/>
    </row>
    <row r="2705" spans="7:14" x14ac:dyDescent="0.35">
      <c r="G2705" s="4"/>
      <c r="H2705" s="9"/>
      <c r="I2705" s="10"/>
      <c r="J2705" s="11"/>
      <c r="K2705" s="12"/>
      <c r="L2705" s="12"/>
      <c r="M2705" s="13"/>
      <c r="N2705" s="2"/>
    </row>
    <row r="2706" spans="7:14" x14ac:dyDescent="0.35">
      <c r="G2706" s="4"/>
      <c r="H2706" s="9"/>
      <c r="I2706" s="10"/>
      <c r="J2706" s="11"/>
      <c r="K2706" s="12"/>
      <c r="L2706" s="12"/>
      <c r="M2706" s="13"/>
      <c r="N2706" s="2"/>
    </row>
    <row r="2707" spans="7:14" x14ac:dyDescent="0.35">
      <c r="G2707" s="4"/>
      <c r="H2707" s="9"/>
      <c r="I2707" s="10"/>
      <c r="J2707" s="11"/>
      <c r="K2707" s="12"/>
      <c r="L2707" s="12"/>
      <c r="M2707" s="13"/>
      <c r="N2707" s="2"/>
    </row>
    <row r="2708" spans="7:14" x14ac:dyDescent="0.35">
      <c r="G2708" s="4"/>
      <c r="H2708" s="9"/>
      <c r="I2708" s="10"/>
      <c r="J2708" s="11"/>
      <c r="K2708" s="12"/>
      <c r="L2708" s="12"/>
      <c r="M2708" s="13"/>
      <c r="N2708" s="2"/>
    </row>
    <row r="2709" spans="7:14" x14ac:dyDescent="0.35">
      <c r="G2709" s="4"/>
      <c r="H2709" s="9"/>
      <c r="I2709" s="10"/>
      <c r="J2709" s="11"/>
      <c r="K2709" s="12"/>
      <c r="L2709" s="12"/>
      <c r="M2709" s="13"/>
      <c r="N2709" s="2"/>
    </row>
    <row r="2710" spans="7:14" x14ac:dyDescent="0.35">
      <c r="G2710" s="4"/>
      <c r="H2710" s="9"/>
      <c r="I2710" s="10"/>
      <c r="J2710" s="11"/>
      <c r="K2710" s="12"/>
      <c r="L2710" s="12"/>
      <c r="M2710" s="13"/>
      <c r="N2710" s="2"/>
    </row>
    <row r="2711" spans="7:14" x14ac:dyDescent="0.35">
      <c r="G2711" s="4"/>
      <c r="H2711" s="9"/>
      <c r="I2711" s="10"/>
      <c r="J2711" s="11"/>
      <c r="K2711" s="12"/>
      <c r="L2711" s="12"/>
      <c r="M2711" s="13"/>
      <c r="N2711" s="2"/>
    </row>
    <row r="2712" spans="7:14" x14ac:dyDescent="0.35">
      <c r="G2712" s="4"/>
      <c r="H2712" s="9"/>
      <c r="I2712" s="10"/>
      <c r="J2712" s="11"/>
      <c r="K2712" s="12"/>
      <c r="L2712" s="12"/>
      <c r="M2712" s="13"/>
      <c r="N2712" s="2"/>
    </row>
    <row r="2713" spans="7:14" x14ac:dyDescent="0.35">
      <c r="G2713" s="4"/>
      <c r="H2713" s="9"/>
      <c r="I2713" s="10"/>
      <c r="J2713" s="11"/>
      <c r="K2713" s="12"/>
      <c r="L2713" s="12"/>
      <c r="M2713" s="13"/>
      <c r="N2713" s="2"/>
    </row>
    <row r="2714" spans="7:14" x14ac:dyDescent="0.35">
      <c r="G2714" s="4"/>
      <c r="H2714" s="9"/>
      <c r="I2714" s="10"/>
      <c r="J2714" s="11"/>
      <c r="K2714" s="12"/>
      <c r="L2714" s="12"/>
      <c r="M2714" s="13"/>
      <c r="N2714" s="2"/>
    </row>
    <row r="2715" spans="7:14" x14ac:dyDescent="0.35">
      <c r="G2715" s="4"/>
      <c r="H2715" s="9"/>
      <c r="I2715" s="10"/>
      <c r="J2715" s="11"/>
      <c r="K2715" s="12"/>
      <c r="L2715" s="12"/>
      <c r="M2715" s="13"/>
      <c r="N2715" s="2"/>
    </row>
    <row r="2716" spans="7:14" x14ac:dyDescent="0.35">
      <c r="G2716" s="4"/>
      <c r="H2716" s="9"/>
      <c r="I2716" s="10"/>
      <c r="J2716" s="11"/>
      <c r="K2716" s="12"/>
      <c r="L2716" s="12"/>
      <c r="M2716" s="13"/>
      <c r="N2716" s="2"/>
    </row>
    <row r="2717" spans="7:14" x14ac:dyDescent="0.35">
      <c r="G2717" s="4"/>
      <c r="H2717" s="9"/>
      <c r="I2717" s="10"/>
      <c r="J2717" s="11"/>
      <c r="K2717" s="12"/>
      <c r="L2717" s="12"/>
      <c r="M2717" s="13"/>
      <c r="N2717" s="2"/>
    </row>
    <row r="2718" spans="7:14" x14ac:dyDescent="0.35">
      <c r="G2718" s="4"/>
      <c r="H2718" s="9"/>
      <c r="I2718" s="10"/>
      <c r="J2718" s="11"/>
      <c r="K2718" s="12"/>
      <c r="L2718" s="12"/>
      <c r="M2718" s="13"/>
      <c r="N2718" s="2"/>
    </row>
    <row r="2719" spans="7:14" x14ac:dyDescent="0.35">
      <c r="G2719" s="4"/>
      <c r="H2719" s="9"/>
      <c r="I2719" s="10"/>
      <c r="J2719" s="11"/>
      <c r="K2719" s="12"/>
      <c r="L2719" s="12"/>
      <c r="M2719" s="13"/>
      <c r="N2719" s="2"/>
    </row>
    <row r="2720" spans="7:14" x14ac:dyDescent="0.35">
      <c r="G2720" s="4"/>
      <c r="H2720" s="9"/>
      <c r="I2720" s="10"/>
      <c r="J2720" s="11"/>
      <c r="K2720" s="12"/>
      <c r="L2720" s="12"/>
      <c r="M2720" s="13"/>
      <c r="N2720" s="2"/>
    </row>
    <row r="2721" spans="7:14" x14ac:dyDescent="0.35">
      <c r="G2721" s="4"/>
      <c r="H2721" s="9"/>
      <c r="I2721" s="10"/>
      <c r="J2721" s="11"/>
      <c r="K2721" s="12"/>
      <c r="L2721" s="12"/>
      <c r="M2721" s="13"/>
      <c r="N2721" s="2"/>
    </row>
    <row r="2722" spans="7:14" x14ac:dyDescent="0.35">
      <c r="G2722" s="4"/>
      <c r="H2722" s="9"/>
      <c r="I2722" s="10"/>
      <c r="J2722" s="11"/>
      <c r="K2722" s="12"/>
      <c r="L2722" s="12"/>
      <c r="M2722" s="13"/>
      <c r="N2722" s="2"/>
    </row>
    <row r="2723" spans="7:14" x14ac:dyDescent="0.35">
      <c r="G2723" s="4"/>
      <c r="H2723" s="9"/>
      <c r="I2723" s="10"/>
      <c r="J2723" s="11"/>
      <c r="K2723" s="12"/>
      <c r="L2723" s="12"/>
      <c r="M2723" s="13"/>
      <c r="N2723" s="2"/>
    </row>
    <row r="2724" spans="7:14" x14ac:dyDescent="0.35">
      <c r="G2724" s="4"/>
      <c r="H2724" s="9"/>
      <c r="I2724" s="10"/>
      <c r="J2724" s="11"/>
      <c r="K2724" s="12"/>
      <c r="L2724" s="12"/>
      <c r="M2724" s="13"/>
      <c r="N2724" s="2"/>
    </row>
    <row r="2725" spans="7:14" x14ac:dyDescent="0.35">
      <c r="G2725" s="4"/>
      <c r="H2725" s="9"/>
      <c r="I2725" s="10"/>
      <c r="J2725" s="11"/>
      <c r="K2725" s="12"/>
      <c r="L2725" s="12"/>
      <c r="M2725" s="13"/>
      <c r="N2725" s="2"/>
    </row>
    <row r="2726" spans="7:14" x14ac:dyDescent="0.35">
      <c r="G2726" s="4"/>
      <c r="H2726" s="9"/>
      <c r="I2726" s="10"/>
      <c r="J2726" s="11"/>
      <c r="K2726" s="12"/>
      <c r="L2726" s="12"/>
      <c r="M2726" s="13"/>
      <c r="N2726" s="2"/>
    </row>
    <row r="2727" spans="7:14" x14ac:dyDescent="0.35">
      <c r="G2727" s="4"/>
      <c r="H2727" s="9"/>
      <c r="I2727" s="10"/>
      <c r="J2727" s="11"/>
      <c r="K2727" s="12"/>
      <c r="L2727" s="12"/>
      <c r="M2727" s="13"/>
      <c r="N2727" s="2"/>
    </row>
    <row r="2728" spans="7:14" x14ac:dyDescent="0.35">
      <c r="G2728" s="4"/>
      <c r="H2728" s="9"/>
      <c r="I2728" s="10"/>
      <c r="J2728" s="11"/>
      <c r="K2728" s="12"/>
      <c r="L2728" s="12"/>
      <c r="M2728" s="13"/>
      <c r="N2728" s="2"/>
    </row>
    <row r="2729" spans="7:14" x14ac:dyDescent="0.35">
      <c r="G2729" s="4"/>
      <c r="H2729" s="9"/>
      <c r="I2729" s="10"/>
      <c r="J2729" s="11"/>
      <c r="K2729" s="12"/>
      <c r="L2729" s="12"/>
      <c r="M2729" s="13"/>
      <c r="N2729" s="2"/>
    </row>
    <row r="2730" spans="7:14" x14ac:dyDescent="0.35">
      <c r="G2730" s="4"/>
      <c r="H2730" s="9"/>
      <c r="I2730" s="10"/>
      <c r="J2730" s="11"/>
      <c r="K2730" s="12"/>
      <c r="L2730" s="12"/>
      <c r="M2730" s="13"/>
      <c r="N2730" s="2"/>
    </row>
    <row r="2731" spans="7:14" x14ac:dyDescent="0.35">
      <c r="G2731" s="4"/>
      <c r="H2731" s="9"/>
      <c r="I2731" s="10"/>
      <c r="J2731" s="11"/>
      <c r="K2731" s="12"/>
      <c r="L2731" s="12"/>
      <c r="M2731" s="13"/>
      <c r="N2731" s="2"/>
    </row>
    <row r="2732" spans="7:14" x14ac:dyDescent="0.35">
      <c r="G2732" s="4"/>
      <c r="H2732" s="9"/>
      <c r="I2732" s="10"/>
      <c r="J2732" s="11"/>
      <c r="K2732" s="12"/>
      <c r="L2732" s="12"/>
      <c r="M2732" s="13"/>
      <c r="N2732" s="2"/>
    </row>
    <row r="2733" spans="7:14" x14ac:dyDescent="0.35">
      <c r="G2733" s="4"/>
      <c r="H2733" s="9"/>
      <c r="I2733" s="10"/>
      <c r="J2733" s="11"/>
      <c r="K2733" s="12"/>
      <c r="L2733" s="12"/>
      <c r="M2733" s="13"/>
      <c r="N2733" s="2"/>
    </row>
    <row r="2734" spans="7:14" x14ac:dyDescent="0.35">
      <c r="G2734" s="4"/>
      <c r="H2734" s="9"/>
      <c r="I2734" s="10"/>
      <c r="J2734" s="11"/>
      <c r="K2734" s="12"/>
      <c r="L2734" s="12"/>
      <c r="M2734" s="13"/>
      <c r="N2734" s="2"/>
    </row>
    <row r="2735" spans="7:14" x14ac:dyDescent="0.35">
      <c r="G2735" s="4"/>
      <c r="H2735" s="9"/>
      <c r="I2735" s="10"/>
      <c r="J2735" s="11"/>
      <c r="K2735" s="12"/>
      <c r="L2735" s="12"/>
      <c r="M2735" s="13"/>
      <c r="N2735" s="2"/>
    </row>
    <row r="2736" spans="7:14" x14ac:dyDescent="0.35">
      <c r="G2736" s="4"/>
      <c r="H2736" s="9"/>
      <c r="I2736" s="10"/>
      <c r="J2736" s="11"/>
      <c r="K2736" s="12"/>
      <c r="L2736" s="12"/>
      <c r="M2736" s="13"/>
      <c r="N2736" s="2"/>
    </row>
    <row r="2737" spans="7:14" x14ac:dyDescent="0.35">
      <c r="G2737" s="4"/>
      <c r="H2737" s="9"/>
      <c r="I2737" s="10"/>
      <c r="J2737" s="11"/>
      <c r="K2737" s="12"/>
      <c r="L2737" s="12"/>
      <c r="M2737" s="13"/>
      <c r="N2737" s="2"/>
    </row>
    <row r="2738" spans="7:14" x14ac:dyDescent="0.35">
      <c r="G2738" s="4"/>
      <c r="H2738" s="9"/>
      <c r="I2738" s="10"/>
      <c r="J2738" s="11"/>
      <c r="K2738" s="12"/>
      <c r="L2738" s="12"/>
      <c r="M2738" s="13"/>
      <c r="N2738" s="2"/>
    </row>
    <row r="2739" spans="7:14" x14ac:dyDescent="0.35">
      <c r="G2739" s="4"/>
      <c r="H2739" s="9"/>
      <c r="I2739" s="10"/>
      <c r="J2739" s="11"/>
      <c r="K2739" s="12"/>
      <c r="L2739" s="12"/>
      <c r="M2739" s="13"/>
      <c r="N2739" s="2"/>
    </row>
    <row r="2740" spans="7:14" x14ac:dyDescent="0.35">
      <c r="G2740" s="4"/>
      <c r="H2740" s="9"/>
      <c r="I2740" s="10"/>
      <c r="J2740" s="11"/>
      <c r="K2740" s="12"/>
      <c r="L2740" s="12"/>
      <c r="M2740" s="13"/>
      <c r="N2740" s="2"/>
    </row>
    <row r="2741" spans="7:14" x14ac:dyDescent="0.35">
      <c r="G2741" s="4"/>
      <c r="H2741" s="9"/>
      <c r="I2741" s="10"/>
      <c r="J2741" s="11"/>
      <c r="K2741" s="12"/>
      <c r="L2741" s="12"/>
      <c r="M2741" s="13"/>
      <c r="N2741" s="2"/>
    </row>
    <row r="2742" spans="7:14" x14ac:dyDescent="0.35">
      <c r="G2742" s="4"/>
      <c r="H2742" s="9"/>
      <c r="I2742" s="10"/>
      <c r="J2742" s="11"/>
      <c r="K2742" s="12"/>
      <c r="L2742" s="12"/>
      <c r="M2742" s="13"/>
      <c r="N2742" s="2"/>
    </row>
    <row r="2743" spans="7:14" x14ac:dyDescent="0.35">
      <c r="G2743" s="4"/>
      <c r="H2743" s="9"/>
      <c r="I2743" s="10"/>
      <c r="J2743" s="11"/>
      <c r="K2743" s="12"/>
      <c r="L2743" s="12"/>
      <c r="M2743" s="13"/>
      <c r="N2743" s="2"/>
    </row>
    <row r="2744" spans="7:14" x14ac:dyDescent="0.35">
      <c r="G2744" s="4"/>
      <c r="H2744" s="9"/>
      <c r="I2744" s="10"/>
      <c r="J2744" s="11"/>
      <c r="K2744" s="12"/>
      <c r="L2744" s="12"/>
      <c r="M2744" s="13"/>
      <c r="N2744" s="2"/>
    </row>
    <row r="2745" spans="7:14" x14ac:dyDescent="0.35">
      <c r="G2745" s="4"/>
      <c r="H2745" s="9"/>
      <c r="I2745" s="10"/>
      <c r="J2745" s="11"/>
      <c r="K2745" s="12"/>
      <c r="L2745" s="12"/>
      <c r="M2745" s="13"/>
      <c r="N2745" s="2"/>
    </row>
    <row r="2746" spans="7:14" x14ac:dyDescent="0.35">
      <c r="G2746" s="4"/>
      <c r="H2746" s="9"/>
      <c r="I2746" s="10"/>
      <c r="J2746" s="11"/>
      <c r="K2746" s="12"/>
      <c r="L2746" s="12"/>
      <c r="M2746" s="13"/>
      <c r="N2746" s="2"/>
    </row>
    <row r="2747" spans="7:14" x14ac:dyDescent="0.35">
      <c r="G2747" s="4"/>
      <c r="H2747" s="9"/>
      <c r="I2747" s="10"/>
      <c r="J2747" s="11"/>
      <c r="K2747" s="12"/>
      <c r="L2747" s="12"/>
      <c r="M2747" s="13"/>
      <c r="N2747" s="2"/>
    </row>
    <row r="2748" spans="7:14" x14ac:dyDescent="0.35">
      <c r="G2748" s="4"/>
      <c r="H2748" s="9"/>
      <c r="I2748" s="10"/>
      <c r="J2748" s="11"/>
      <c r="K2748" s="12"/>
      <c r="L2748" s="12"/>
      <c r="M2748" s="13"/>
      <c r="N2748" s="2"/>
    </row>
    <row r="2749" spans="7:14" x14ac:dyDescent="0.35">
      <c r="G2749" s="4"/>
      <c r="H2749" s="9"/>
      <c r="I2749" s="10"/>
      <c r="J2749" s="11"/>
      <c r="K2749" s="12"/>
      <c r="L2749" s="12"/>
      <c r="M2749" s="13"/>
      <c r="N2749" s="2"/>
    </row>
    <row r="2750" spans="7:14" x14ac:dyDescent="0.35">
      <c r="G2750" s="4"/>
      <c r="H2750" s="9"/>
      <c r="I2750" s="10"/>
      <c r="J2750" s="11"/>
      <c r="K2750" s="12"/>
      <c r="L2750" s="12"/>
      <c r="M2750" s="13"/>
      <c r="N2750" s="2"/>
    </row>
    <row r="2751" spans="7:14" x14ac:dyDescent="0.35">
      <c r="G2751" s="4"/>
      <c r="H2751" s="9"/>
      <c r="I2751" s="10"/>
      <c r="J2751" s="11"/>
      <c r="K2751" s="12"/>
      <c r="L2751" s="12"/>
      <c r="M2751" s="13"/>
      <c r="N2751" s="2"/>
    </row>
    <row r="2752" spans="7:14" x14ac:dyDescent="0.35">
      <c r="G2752" s="4"/>
      <c r="H2752" s="9"/>
      <c r="I2752" s="10"/>
      <c r="J2752" s="11"/>
      <c r="K2752" s="12"/>
      <c r="L2752" s="12"/>
      <c r="M2752" s="13"/>
      <c r="N2752" s="2"/>
    </row>
    <row r="2753" spans="7:14" x14ac:dyDescent="0.35">
      <c r="G2753" s="4"/>
      <c r="H2753" s="9"/>
      <c r="I2753" s="10"/>
      <c r="J2753" s="11"/>
      <c r="K2753" s="12"/>
      <c r="L2753" s="12"/>
      <c r="M2753" s="13"/>
      <c r="N2753" s="2"/>
    </row>
    <row r="2754" spans="7:14" x14ac:dyDescent="0.35">
      <c r="G2754" s="4"/>
      <c r="H2754" s="9"/>
      <c r="I2754" s="10"/>
      <c r="J2754" s="11"/>
      <c r="K2754" s="12"/>
      <c r="L2754" s="12"/>
      <c r="M2754" s="13"/>
      <c r="N2754" s="2"/>
    </row>
    <row r="2755" spans="7:14" x14ac:dyDescent="0.35">
      <c r="G2755" s="4"/>
      <c r="H2755" s="9"/>
      <c r="I2755" s="10"/>
      <c r="J2755" s="11"/>
      <c r="K2755" s="12"/>
      <c r="L2755" s="12"/>
      <c r="M2755" s="13"/>
      <c r="N2755" s="2"/>
    </row>
    <row r="2756" spans="7:14" x14ac:dyDescent="0.35">
      <c r="G2756" s="4"/>
      <c r="H2756" s="9"/>
      <c r="I2756" s="10"/>
      <c r="J2756" s="11"/>
      <c r="K2756" s="12"/>
      <c r="L2756" s="12"/>
      <c r="M2756" s="13"/>
      <c r="N2756" s="2"/>
    </row>
    <row r="2757" spans="7:14" x14ac:dyDescent="0.35">
      <c r="G2757" s="4"/>
      <c r="H2757" s="9"/>
      <c r="I2757" s="10"/>
      <c r="J2757" s="11"/>
      <c r="K2757" s="12"/>
      <c r="L2757" s="12"/>
      <c r="M2757" s="13"/>
      <c r="N2757" s="2"/>
    </row>
    <row r="2758" spans="7:14" x14ac:dyDescent="0.35">
      <c r="G2758" s="4"/>
      <c r="H2758" s="9"/>
      <c r="I2758" s="10"/>
      <c r="J2758" s="11"/>
      <c r="K2758" s="12"/>
      <c r="L2758" s="12"/>
      <c r="M2758" s="13"/>
      <c r="N2758" s="2"/>
    </row>
    <row r="2759" spans="7:14" x14ac:dyDescent="0.35">
      <c r="G2759" s="4"/>
      <c r="H2759" s="9"/>
      <c r="I2759" s="10"/>
      <c r="J2759" s="11"/>
      <c r="K2759" s="12"/>
      <c r="L2759" s="12"/>
      <c r="M2759" s="13"/>
      <c r="N2759" s="2"/>
    </row>
    <row r="2760" spans="7:14" x14ac:dyDescent="0.35">
      <c r="G2760" s="4"/>
      <c r="H2760" s="9"/>
      <c r="I2760" s="10"/>
      <c r="J2760" s="11"/>
      <c r="K2760" s="12"/>
      <c r="L2760" s="12"/>
      <c r="M2760" s="13"/>
      <c r="N2760" s="2"/>
    </row>
    <row r="2761" spans="7:14" x14ac:dyDescent="0.35">
      <c r="G2761" s="4"/>
      <c r="H2761" s="9"/>
      <c r="I2761" s="10"/>
      <c r="J2761" s="11"/>
      <c r="K2761" s="12"/>
      <c r="L2761" s="12"/>
      <c r="M2761" s="13"/>
      <c r="N2761" s="2"/>
    </row>
    <row r="2762" spans="7:14" x14ac:dyDescent="0.35">
      <c r="G2762" s="4"/>
      <c r="H2762" s="9"/>
      <c r="I2762" s="10"/>
      <c r="J2762" s="11"/>
      <c r="K2762" s="12"/>
      <c r="L2762" s="12"/>
      <c r="M2762" s="13"/>
      <c r="N2762" s="2"/>
    </row>
    <row r="2763" spans="7:14" x14ac:dyDescent="0.35">
      <c r="G2763" s="4"/>
      <c r="H2763" s="9"/>
      <c r="I2763" s="10"/>
      <c r="J2763" s="11"/>
      <c r="K2763" s="12"/>
      <c r="L2763" s="12"/>
      <c r="M2763" s="13"/>
      <c r="N2763" s="2"/>
    </row>
    <row r="2764" spans="7:14" x14ac:dyDescent="0.35">
      <c r="G2764" s="4"/>
      <c r="H2764" s="9"/>
      <c r="I2764" s="10"/>
      <c r="J2764" s="11"/>
      <c r="K2764" s="12"/>
      <c r="L2764" s="12"/>
      <c r="M2764" s="13"/>
      <c r="N2764" s="2"/>
    </row>
    <row r="2765" spans="7:14" x14ac:dyDescent="0.35">
      <c r="G2765" s="4"/>
      <c r="H2765" s="9"/>
      <c r="I2765" s="10"/>
      <c r="J2765" s="11"/>
      <c r="K2765" s="12"/>
      <c r="L2765" s="12"/>
      <c r="M2765" s="13"/>
      <c r="N2765" s="2"/>
    </row>
    <row r="2766" spans="7:14" x14ac:dyDescent="0.35">
      <c r="G2766" s="4"/>
      <c r="H2766" s="9"/>
      <c r="I2766" s="10"/>
      <c r="J2766" s="11"/>
      <c r="K2766" s="12"/>
      <c r="L2766" s="12"/>
      <c r="M2766" s="13"/>
      <c r="N2766" s="2"/>
    </row>
    <row r="2767" spans="7:14" x14ac:dyDescent="0.35">
      <c r="G2767" s="4"/>
      <c r="H2767" s="9"/>
      <c r="I2767" s="10"/>
      <c r="J2767" s="11"/>
      <c r="K2767" s="12"/>
      <c r="L2767" s="12"/>
      <c r="M2767" s="13"/>
      <c r="N2767" s="2"/>
    </row>
    <row r="2768" spans="7:14" x14ac:dyDescent="0.35">
      <c r="G2768" s="4"/>
      <c r="H2768" s="9"/>
      <c r="I2768" s="10"/>
      <c r="J2768" s="11"/>
      <c r="K2768" s="12"/>
      <c r="L2768" s="12"/>
      <c r="M2768" s="13"/>
      <c r="N2768" s="2"/>
    </row>
    <row r="2769" spans="7:14" x14ac:dyDescent="0.35">
      <c r="G2769" s="4"/>
      <c r="H2769" s="9"/>
      <c r="I2769" s="10"/>
      <c r="J2769" s="11"/>
      <c r="K2769" s="12"/>
      <c r="L2769" s="12"/>
      <c r="M2769" s="13"/>
      <c r="N2769" s="2"/>
    </row>
    <row r="2770" spans="7:14" x14ac:dyDescent="0.35">
      <c r="G2770" s="4"/>
      <c r="H2770" s="9"/>
      <c r="I2770" s="10"/>
      <c r="J2770" s="11"/>
      <c r="K2770" s="12"/>
      <c r="L2770" s="12"/>
      <c r="M2770" s="13"/>
      <c r="N2770" s="2"/>
    </row>
    <row r="2771" spans="7:14" x14ac:dyDescent="0.35">
      <c r="G2771" s="4"/>
      <c r="H2771" s="9"/>
      <c r="I2771" s="10"/>
      <c r="J2771" s="11"/>
      <c r="K2771" s="12"/>
      <c r="L2771" s="12"/>
      <c r="M2771" s="13"/>
      <c r="N2771" s="2"/>
    </row>
    <row r="2772" spans="7:14" x14ac:dyDescent="0.35">
      <c r="G2772" s="4"/>
      <c r="H2772" s="9"/>
      <c r="I2772" s="10"/>
      <c r="J2772" s="11"/>
      <c r="K2772" s="12"/>
      <c r="L2772" s="12"/>
      <c r="M2772" s="13"/>
      <c r="N2772" s="2"/>
    </row>
    <row r="2773" spans="7:14" x14ac:dyDescent="0.35">
      <c r="G2773" s="4"/>
      <c r="H2773" s="9"/>
      <c r="I2773" s="10"/>
      <c r="J2773" s="11"/>
      <c r="K2773" s="12"/>
      <c r="L2773" s="12"/>
      <c r="M2773" s="13"/>
      <c r="N2773" s="2"/>
    </row>
    <row r="2774" spans="7:14" x14ac:dyDescent="0.35">
      <c r="G2774" s="4"/>
      <c r="H2774" s="9"/>
      <c r="I2774" s="10"/>
      <c r="J2774" s="11"/>
      <c r="K2774" s="12"/>
      <c r="L2774" s="12"/>
      <c r="M2774" s="13"/>
      <c r="N2774" s="2"/>
    </row>
    <row r="2775" spans="7:14" x14ac:dyDescent="0.35">
      <c r="G2775" s="4"/>
      <c r="H2775" s="9"/>
      <c r="I2775" s="10"/>
      <c r="J2775" s="11"/>
      <c r="K2775" s="12"/>
      <c r="L2775" s="12"/>
      <c r="M2775" s="13"/>
      <c r="N2775" s="2"/>
    </row>
    <row r="2776" spans="7:14" x14ac:dyDescent="0.35">
      <c r="G2776" s="4"/>
      <c r="H2776" s="9"/>
      <c r="I2776" s="10"/>
      <c r="J2776" s="11"/>
      <c r="K2776" s="12"/>
      <c r="L2776" s="12"/>
      <c r="M2776" s="13"/>
      <c r="N2776" s="2"/>
    </row>
    <row r="2777" spans="7:14" x14ac:dyDescent="0.35">
      <c r="G2777" s="4"/>
      <c r="H2777" s="9"/>
      <c r="I2777" s="10"/>
      <c r="J2777" s="11"/>
      <c r="K2777" s="12"/>
      <c r="L2777" s="12"/>
      <c r="M2777" s="13"/>
      <c r="N2777" s="2"/>
    </row>
    <row r="2778" spans="7:14" x14ac:dyDescent="0.35">
      <c r="G2778" s="4"/>
      <c r="H2778" s="9"/>
      <c r="I2778" s="10"/>
      <c r="J2778" s="11"/>
      <c r="K2778" s="12"/>
      <c r="L2778" s="12"/>
      <c r="M2778" s="13"/>
      <c r="N2778" s="2"/>
    </row>
    <row r="2779" spans="7:14" x14ac:dyDescent="0.35">
      <c r="G2779" s="4"/>
      <c r="H2779" s="9"/>
      <c r="I2779" s="10"/>
      <c r="J2779" s="11"/>
      <c r="K2779" s="12"/>
      <c r="L2779" s="12"/>
      <c r="M2779" s="13"/>
      <c r="N2779" s="2"/>
    </row>
    <row r="2780" spans="7:14" x14ac:dyDescent="0.35">
      <c r="G2780" s="4"/>
      <c r="H2780" s="9"/>
      <c r="I2780" s="10"/>
      <c r="J2780" s="11"/>
      <c r="K2780" s="12"/>
      <c r="L2780" s="12"/>
      <c r="M2780" s="13"/>
      <c r="N2780" s="2"/>
    </row>
    <row r="2781" spans="7:14" x14ac:dyDescent="0.35">
      <c r="G2781" s="4"/>
      <c r="H2781" s="9"/>
      <c r="I2781" s="10"/>
      <c r="J2781" s="11"/>
      <c r="K2781" s="12"/>
      <c r="L2781" s="12"/>
      <c r="M2781" s="13"/>
      <c r="N2781" s="2"/>
    </row>
    <row r="2782" spans="7:14" x14ac:dyDescent="0.35">
      <c r="G2782" s="4"/>
      <c r="H2782" s="9"/>
      <c r="I2782" s="10"/>
      <c r="J2782" s="11"/>
      <c r="K2782" s="12"/>
      <c r="L2782" s="12"/>
      <c r="M2782" s="13"/>
      <c r="N2782" s="2"/>
    </row>
    <row r="2783" spans="7:14" x14ac:dyDescent="0.35">
      <c r="G2783" s="4"/>
      <c r="H2783" s="9"/>
      <c r="I2783" s="10"/>
      <c r="J2783" s="11"/>
      <c r="K2783" s="12"/>
      <c r="L2783" s="12"/>
      <c r="M2783" s="13"/>
      <c r="N2783" s="2"/>
    </row>
    <row r="2784" spans="7:14" x14ac:dyDescent="0.35">
      <c r="G2784" s="4"/>
      <c r="H2784" s="9"/>
      <c r="I2784" s="10"/>
      <c r="J2784" s="11"/>
      <c r="K2784" s="12"/>
      <c r="L2784" s="12"/>
      <c r="M2784" s="13"/>
      <c r="N2784" s="2"/>
    </row>
    <row r="2785" spans="7:14" x14ac:dyDescent="0.35">
      <c r="G2785" s="4"/>
      <c r="H2785" s="9"/>
      <c r="I2785" s="10"/>
      <c r="J2785" s="11"/>
      <c r="K2785" s="12"/>
      <c r="L2785" s="12"/>
      <c r="M2785" s="13"/>
      <c r="N2785" s="2"/>
    </row>
    <row r="2786" spans="7:14" x14ac:dyDescent="0.35">
      <c r="G2786" s="4"/>
      <c r="H2786" s="9"/>
      <c r="I2786" s="10"/>
      <c r="J2786" s="11"/>
      <c r="K2786" s="12"/>
      <c r="L2786" s="12"/>
      <c r="M2786" s="13"/>
      <c r="N2786" s="2"/>
    </row>
    <row r="2787" spans="7:14" x14ac:dyDescent="0.35">
      <c r="G2787" s="4"/>
      <c r="H2787" s="9"/>
      <c r="I2787" s="10"/>
      <c r="J2787" s="11"/>
      <c r="K2787" s="12"/>
      <c r="L2787" s="12"/>
      <c r="M2787" s="13"/>
      <c r="N2787" s="2"/>
    </row>
    <row r="2788" spans="7:14" x14ac:dyDescent="0.35">
      <c r="G2788" s="4"/>
      <c r="H2788" s="9"/>
      <c r="I2788" s="10"/>
      <c r="J2788" s="11"/>
      <c r="K2788" s="12"/>
      <c r="L2788" s="12"/>
      <c r="M2788" s="13"/>
      <c r="N2788" s="2"/>
    </row>
    <row r="2789" spans="7:14" x14ac:dyDescent="0.35">
      <c r="G2789" s="4"/>
      <c r="H2789" s="9"/>
      <c r="I2789" s="10"/>
      <c r="J2789" s="11"/>
      <c r="K2789" s="12"/>
      <c r="L2789" s="12"/>
      <c r="M2789" s="13"/>
      <c r="N2789" s="2"/>
    </row>
    <row r="2790" spans="7:14" x14ac:dyDescent="0.35">
      <c r="G2790" s="4"/>
      <c r="H2790" s="9"/>
      <c r="I2790" s="10"/>
      <c r="J2790" s="11"/>
      <c r="K2790" s="12"/>
      <c r="L2790" s="12"/>
      <c r="M2790" s="13"/>
      <c r="N2790" s="2"/>
    </row>
    <row r="2791" spans="7:14" x14ac:dyDescent="0.35">
      <c r="G2791" s="4"/>
      <c r="H2791" s="9"/>
      <c r="I2791" s="10"/>
      <c r="J2791" s="11"/>
      <c r="K2791" s="12"/>
      <c r="L2791" s="12"/>
      <c r="M2791" s="13"/>
      <c r="N2791" s="2"/>
    </row>
    <row r="2792" spans="7:14" x14ac:dyDescent="0.35">
      <c r="G2792" s="4"/>
      <c r="H2792" s="9"/>
      <c r="I2792" s="10"/>
      <c r="J2792" s="11"/>
      <c r="K2792" s="12"/>
      <c r="L2792" s="12"/>
      <c r="M2792" s="13"/>
      <c r="N2792" s="2"/>
    </row>
    <row r="2793" spans="7:14" x14ac:dyDescent="0.35">
      <c r="G2793" s="4"/>
      <c r="H2793" s="9"/>
      <c r="I2793" s="10"/>
      <c r="J2793" s="11"/>
      <c r="K2793" s="12"/>
      <c r="L2793" s="12"/>
      <c r="M2793" s="13"/>
      <c r="N2793" s="2"/>
    </row>
    <row r="2794" spans="7:14" x14ac:dyDescent="0.35">
      <c r="G2794" s="4"/>
      <c r="H2794" s="9"/>
      <c r="I2794" s="10"/>
      <c r="J2794" s="11"/>
      <c r="K2794" s="12"/>
      <c r="L2794" s="12"/>
      <c r="M2794" s="13"/>
      <c r="N2794" s="2"/>
    </row>
    <row r="2795" spans="7:14" x14ac:dyDescent="0.35">
      <c r="G2795" s="4"/>
      <c r="H2795" s="9"/>
      <c r="I2795" s="10"/>
      <c r="J2795" s="11"/>
      <c r="K2795" s="12"/>
      <c r="L2795" s="12"/>
      <c r="M2795" s="13"/>
      <c r="N2795" s="2"/>
    </row>
    <row r="2796" spans="7:14" x14ac:dyDescent="0.35">
      <c r="G2796" s="4"/>
      <c r="H2796" s="9"/>
      <c r="I2796" s="10"/>
      <c r="J2796" s="11"/>
      <c r="K2796" s="12"/>
      <c r="L2796" s="12"/>
      <c r="M2796" s="13"/>
      <c r="N2796" s="2"/>
    </row>
    <row r="2797" spans="7:14" x14ac:dyDescent="0.35">
      <c r="G2797" s="4"/>
      <c r="H2797" s="9"/>
      <c r="I2797" s="10"/>
      <c r="J2797" s="11"/>
      <c r="K2797" s="12"/>
      <c r="L2797" s="12"/>
      <c r="M2797" s="13"/>
      <c r="N2797" s="2"/>
    </row>
    <row r="2798" spans="7:14" x14ac:dyDescent="0.35">
      <c r="G2798" s="4"/>
      <c r="H2798" s="9"/>
      <c r="I2798" s="10"/>
      <c r="J2798" s="11"/>
      <c r="K2798" s="12"/>
      <c r="L2798" s="12"/>
      <c r="M2798" s="13"/>
      <c r="N2798" s="2"/>
    </row>
    <row r="2799" spans="7:14" x14ac:dyDescent="0.35">
      <c r="G2799" s="4"/>
      <c r="H2799" s="9"/>
      <c r="I2799" s="10"/>
      <c r="J2799" s="11"/>
      <c r="K2799" s="12"/>
      <c r="L2799" s="12"/>
      <c r="M2799" s="13"/>
      <c r="N2799" s="2"/>
    </row>
    <row r="2800" spans="7:14" x14ac:dyDescent="0.35">
      <c r="G2800" s="4"/>
      <c r="H2800" s="9"/>
      <c r="I2800" s="10"/>
      <c r="J2800" s="11"/>
      <c r="K2800" s="12"/>
      <c r="L2800" s="12"/>
      <c r="M2800" s="13"/>
      <c r="N2800" s="2"/>
    </row>
    <row r="2801" spans="7:14" x14ac:dyDescent="0.35">
      <c r="G2801" s="4"/>
      <c r="H2801" s="9"/>
      <c r="I2801" s="10"/>
      <c r="J2801" s="11"/>
      <c r="K2801" s="12"/>
      <c r="L2801" s="12"/>
      <c r="M2801" s="13"/>
      <c r="N2801" s="2"/>
    </row>
    <row r="2802" spans="7:14" x14ac:dyDescent="0.35">
      <c r="G2802" s="4"/>
      <c r="H2802" s="9"/>
      <c r="I2802" s="10"/>
      <c r="J2802" s="11"/>
      <c r="K2802" s="12"/>
      <c r="L2802" s="12"/>
      <c r="M2802" s="13"/>
      <c r="N2802" s="2"/>
    </row>
    <row r="2803" spans="7:14" x14ac:dyDescent="0.35">
      <c r="G2803" s="4"/>
      <c r="H2803" s="9"/>
      <c r="I2803" s="10"/>
      <c r="J2803" s="11"/>
      <c r="K2803" s="12"/>
      <c r="L2803" s="12"/>
      <c r="M2803" s="13"/>
      <c r="N2803" s="2"/>
    </row>
    <row r="2804" spans="7:14" x14ac:dyDescent="0.35">
      <c r="G2804" s="4"/>
      <c r="H2804" s="9"/>
      <c r="I2804" s="10"/>
      <c r="J2804" s="11"/>
      <c r="K2804" s="12"/>
      <c r="L2804" s="12"/>
      <c r="M2804" s="13"/>
      <c r="N2804" s="2"/>
    </row>
    <row r="2805" spans="7:14" x14ac:dyDescent="0.35">
      <c r="G2805" s="4"/>
      <c r="H2805" s="9"/>
      <c r="I2805" s="10"/>
      <c r="J2805" s="11"/>
      <c r="K2805" s="12"/>
      <c r="L2805" s="12"/>
      <c r="M2805" s="13"/>
      <c r="N2805" s="2"/>
    </row>
    <row r="2806" spans="7:14" x14ac:dyDescent="0.35">
      <c r="G2806" s="4"/>
      <c r="H2806" s="9"/>
      <c r="I2806" s="10"/>
      <c r="J2806" s="11"/>
      <c r="K2806" s="12"/>
      <c r="L2806" s="12"/>
      <c r="M2806" s="13"/>
      <c r="N2806" s="2"/>
    </row>
    <row r="2807" spans="7:14" x14ac:dyDescent="0.35">
      <c r="G2807" s="4"/>
      <c r="H2807" s="9"/>
      <c r="I2807" s="10"/>
      <c r="J2807" s="11"/>
      <c r="K2807" s="12"/>
      <c r="L2807" s="12"/>
      <c r="M2807" s="13"/>
      <c r="N2807" s="2"/>
    </row>
    <row r="2808" spans="7:14" x14ac:dyDescent="0.35">
      <c r="G2808" s="4"/>
      <c r="H2808" s="9"/>
      <c r="I2808" s="10"/>
      <c r="J2808" s="11"/>
      <c r="K2808" s="12"/>
      <c r="L2808" s="12"/>
      <c r="M2808" s="13"/>
      <c r="N2808" s="2"/>
    </row>
    <row r="2809" spans="7:14" x14ac:dyDescent="0.35">
      <c r="G2809" s="4"/>
      <c r="H2809" s="9"/>
      <c r="I2809" s="10"/>
      <c r="J2809" s="11"/>
      <c r="K2809" s="12"/>
      <c r="L2809" s="12"/>
      <c r="M2809" s="13"/>
      <c r="N2809" s="2"/>
    </row>
    <row r="2810" spans="7:14" x14ac:dyDescent="0.35">
      <c r="G2810" s="4"/>
      <c r="H2810" s="9"/>
      <c r="I2810" s="10"/>
      <c r="J2810" s="11"/>
      <c r="K2810" s="12"/>
      <c r="L2810" s="12"/>
      <c r="M2810" s="13"/>
      <c r="N2810" s="2"/>
    </row>
    <row r="2811" spans="7:14" x14ac:dyDescent="0.35">
      <c r="G2811" s="4"/>
      <c r="H2811" s="9"/>
      <c r="I2811" s="10"/>
      <c r="J2811" s="11"/>
      <c r="K2811" s="12"/>
      <c r="L2811" s="12"/>
      <c r="M2811" s="13"/>
      <c r="N2811" s="2"/>
    </row>
    <row r="2812" spans="7:14" x14ac:dyDescent="0.35">
      <c r="G2812" s="4"/>
      <c r="H2812" s="9"/>
      <c r="I2812" s="10"/>
      <c r="J2812" s="11"/>
      <c r="K2812" s="12"/>
      <c r="L2812" s="12"/>
      <c r="M2812" s="13"/>
      <c r="N2812" s="2"/>
    </row>
    <row r="2813" spans="7:14" x14ac:dyDescent="0.35">
      <c r="G2813" s="4"/>
      <c r="H2813" s="9"/>
      <c r="I2813" s="10"/>
      <c r="J2813" s="11"/>
      <c r="K2813" s="12"/>
      <c r="L2813" s="12"/>
      <c r="M2813" s="13"/>
      <c r="N2813" s="2"/>
    </row>
    <row r="2814" spans="7:14" x14ac:dyDescent="0.35">
      <c r="G2814" s="4"/>
      <c r="H2814" s="9"/>
      <c r="I2814" s="10"/>
      <c r="J2814" s="11"/>
      <c r="K2814" s="12"/>
      <c r="L2814" s="12"/>
      <c r="M2814" s="13"/>
      <c r="N2814" s="2"/>
    </row>
    <row r="2815" spans="7:14" x14ac:dyDescent="0.35">
      <c r="G2815" s="4"/>
      <c r="H2815" s="9"/>
      <c r="I2815" s="10"/>
      <c r="J2815" s="11"/>
      <c r="K2815" s="12"/>
      <c r="L2815" s="12"/>
      <c r="M2815" s="13"/>
      <c r="N2815" s="2"/>
    </row>
    <row r="2816" spans="7:14" x14ac:dyDescent="0.35">
      <c r="G2816" s="4"/>
      <c r="H2816" s="9"/>
      <c r="I2816" s="10"/>
      <c r="J2816" s="11"/>
      <c r="K2816" s="12"/>
      <c r="L2816" s="12"/>
      <c r="M2816" s="13"/>
      <c r="N2816" s="2"/>
    </row>
    <row r="2817" spans="7:14" x14ac:dyDescent="0.35">
      <c r="G2817" s="4"/>
      <c r="H2817" s="9"/>
      <c r="I2817" s="10"/>
      <c r="J2817" s="11"/>
      <c r="K2817" s="12"/>
      <c r="L2817" s="12"/>
      <c r="M2817" s="13"/>
      <c r="N2817" s="2"/>
    </row>
    <row r="2818" spans="7:14" x14ac:dyDescent="0.35">
      <c r="G2818" s="4"/>
      <c r="H2818" s="9"/>
      <c r="I2818" s="10"/>
      <c r="J2818" s="11"/>
      <c r="K2818" s="12"/>
      <c r="L2818" s="12"/>
      <c r="M2818" s="13"/>
      <c r="N2818" s="2"/>
    </row>
    <row r="2819" spans="7:14" x14ac:dyDescent="0.35">
      <c r="G2819" s="4"/>
      <c r="H2819" s="9"/>
      <c r="I2819" s="10"/>
      <c r="J2819" s="11"/>
      <c r="K2819" s="12"/>
      <c r="L2819" s="12"/>
      <c r="M2819" s="13"/>
      <c r="N2819" s="2"/>
    </row>
    <row r="2820" spans="7:14" x14ac:dyDescent="0.35">
      <c r="G2820" s="4"/>
      <c r="H2820" s="9"/>
      <c r="I2820" s="10"/>
      <c r="J2820" s="11"/>
      <c r="K2820" s="12"/>
      <c r="L2820" s="12"/>
      <c r="M2820" s="13"/>
      <c r="N2820" s="2"/>
    </row>
    <row r="2821" spans="7:14" x14ac:dyDescent="0.35">
      <c r="G2821" s="4"/>
      <c r="H2821" s="9"/>
      <c r="I2821" s="10"/>
      <c r="J2821" s="11"/>
      <c r="K2821" s="12"/>
      <c r="L2821" s="12"/>
      <c r="M2821" s="13"/>
      <c r="N2821" s="2"/>
    </row>
    <row r="2822" spans="7:14" x14ac:dyDescent="0.35">
      <c r="G2822" s="4"/>
      <c r="H2822" s="9"/>
      <c r="I2822" s="10"/>
      <c r="J2822" s="11"/>
      <c r="K2822" s="12"/>
      <c r="L2822" s="12"/>
      <c r="M2822" s="13"/>
      <c r="N2822" s="2"/>
    </row>
    <row r="2823" spans="7:14" x14ac:dyDescent="0.35">
      <c r="G2823" s="4"/>
      <c r="H2823" s="9"/>
      <c r="I2823" s="10"/>
      <c r="J2823" s="11"/>
      <c r="K2823" s="12"/>
      <c r="L2823" s="12"/>
      <c r="M2823" s="13"/>
      <c r="N2823" s="2"/>
    </row>
    <row r="2824" spans="7:14" x14ac:dyDescent="0.35">
      <c r="G2824" s="4"/>
      <c r="H2824" s="9"/>
      <c r="I2824" s="10"/>
      <c r="J2824" s="11"/>
      <c r="K2824" s="12"/>
      <c r="L2824" s="12"/>
      <c r="M2824" s="13"/>
      <c r="N2824" s="2"/>
    </row>
    <row r="2825" spans="7:14" x14ac:dyDescent="0.35">
      <c r="G2825" s="4"/>
      <c r="H2825" s="9"/>
      <c r="I2825" s="10"/>
      <c r="J2825" s="11"/>
      <c r="K2825" s="12"/>
      <c r="L2825" s="12"/>
      <c r="M2825" s="13"/>
      <c r="N2825" s="2"/>
    </row>
    <row r="2826" spans="7:14" x14ac:dyDescent="0.35">
      <c r="G2826" s="4"/>
      <c r="H2826" s="9"/>
      <c r="I2826" s="10"/>
      <c r="J2826" s="11"/>
      <c r="K2826" s="12"/>
      <c r="L2826" s="12"/>
      <c r="M2826" s="13"/>
      <c r="N2826" s="2"/>
    </row>
    <row r="2827" spans="7:14" x14ac:dyDescent="0.35">
      <c r="G2827" s="4"/>
      <c r="H2827" s="9"/>
      <c r="I2827" s="10"/>
      <c r="J2827" s="11"/>
      <c r="K2827" s="12"/>
      <c r="L2827" s="12"/>
      <c r="M2827" s="13"/>
      <c r="N2827" s="2"/>
    </row>
    <row r="2828" spans="7:14" x14ac:dyDescent="0.35">
      <c r="G2828" s="4"/>
      <c r="H2828" s="9"/>
      <c r="I2828" s="10"/>
      <c r="J2828" s="11"/>
      <c r="K2828" s="12"/>
      <c r="L2828" s="12"/>
      <c r="M2828" s="13"/>
      <c r="N2828" s="2"/>
    </row>
    <row r="2829" spans="7:14" x14ac:dyDescent="0.35">
      <c r="G2829" s="4"/>
      <c r="H2829" s="9"/>
      <c r="I2829" s="10"/>
      <c r="J2829" s="11"/>
      <c r="K2829" s="12"/>
      <c r="L2829" s="12"/>
      <c r="M2829" s="13"/>
      <c r="N2829" s="2"/>
    </row>
    <row r="2830" spans="7:14" x14ac:dyDescent="0.35">
      <c r="G2830" s="4"/>
      <c r="H2830" s="9"/>
      <c r="I2830" s="10"/>
      <c r="J2830" s="11"/>
      <c r="K2830" s="12"/>
      <c r="L2830" s="12"/>
      <c r="M2830" s="13"/>
      <c r="N2830" s="2"/>
    </row>
    <row r="2831" spans="7:14" x14ac:dyDescent="0.35">
      <c r="G2831" s="4"/>
      <c r="H2831" s="9"/>
      <c r="I2831" s="10"/>
      <c r="J2831" s="11"/>
      <c r="K2831" s="12"/>
      <c r="L2831" s="12"/>
      <c r="M2831" s="13"/>
      <c r="N2831" s="2"/>
    </row>
    <row r="2832" spans="7:14" x14ac:dyDescent="0.35">
      <c r="G2832" s="4"/>
      <c r="H2832" s="9"/>
      <c r="I2832" s="10"/>
      <c r="J2832" s="11"/>
      <c r="K2832" s="12"/>
      <c r="L2832" s="12"/>
      <c r="M2832" s="13"/>
      <c r="N2832" s="2"/>
    </row>
    <row r="2833" spans="7:14" x14ac:dyDescent="0.35">
      <c r="G2833" s="4"/>
      <c r="H2833" s="9"/>
      <c r="I2833" s="10"/>
      <c r="J2833" s="11"/>
      <c r="K2833" s="12"/>
      <c r="L2833" s="12"/>
      <c r="M2833" s="13"/>
      <c r="N2833" s="2"/>
    </row>
    <row r="2834" spans="7:14" x14ac:dyDescent="0.35">
      <c r="G2834" s="4"/>
      <c r="H2834" s="9"/>
      <c r="I2834" s="10"/>
      <c r="J2834" s="11"/>
      <c r="K2834" s="12"/>
      <c r="L2834" s="12"/>
      <c r="M2834" s="13"/>
      <c r="N2834" s="2"/>
    </row>
    <row r="2835" spans="7:14" x14ac:dyDescent="0.35">
      <c r="G2835" s="4"/>
      <c r="H2835" s="9"/>
      <c r="I2835" s="10"/>
      <c r="J2835" s="11"/>
      <c r="K2835" s="12"/>
      <c r="L2835" s="12"/>
      <c r="M2835" s="13"/>
      <c r="N2835" s="2"/>
    </row>
    <row r="2836" spans="7:14" x14ac:dyDescent="0.35">
      <c r="G2836" s="4"/>
      <c r="H2836" s="9"/>
      <c r="I2836" s="10"/>
      <c r="J2836" s="11"/>
      <c r="K2836" s="12"/>
      <c r="L2836" s="12"/>
      <c r="M2836" s="13"/>
      <c r="N2836" s="2"/>
    </row>
    <row r="2837" spans="7:14" x14ac:dyDescent="0.35">
      <c r="G2837" s="4"/>
      <c r="H2837" s="9"/>
      <c r="I2837" s="10"/>
      <c r="J2837" s="11"/>
      <c r="K2837" s="12"/>
      <c r="L2837" s="12"/>
      <c r="M2837" s="13"/>
      <c r="N2837" s="2"/>
    </row>
    <row r="2838" spans="7:14" x14ac:dyDescent="0.35">
      <c r="G2838" s="4"/>
      <c r="H2838" s="9"/>
      <c r="I2838" s="10"/>
      <c r="J2838" s="11"/>
      <c r="K2838" s="12"/>
      <c r="L2838" s="12"/>
      <c r="M2838" s="13"/>
      <c r="N2838" s="2"/>
    </row>
    <row r="2839" spans="7:14" x14ac:dyDescent="0.35">
      <c r="G2839" s="4"/>
      <c r="H2839" s="9"/>
      <c r="I2839" s="10"/>
      <c r="J2839" s="11"/>
      <c r="K2839" s="12"/>
      <c r="L2839" s="12"/>
      <c r="M2839" s="13"/>
      <c r="N2839" s="2"/>
    </row>
    <row r="2840" spans="7:14" x14ac:dyDescent="0.35">
      <c r="G2840" s="4"/>
      <c r="H2840" s="9"/>
      <c r="I2840" s="10"/>
      <c r="J2840" s="11"/>
      <c r="K2840" s="12"/>
      <c r="L2840" s="12"/>
      <c r="M2840" s="13"/>
      <c r="N2840" s="2"/>
    </row>
    <row r="2841" spans="7:14" x14ac:dyDescent="0.35">
      <c r="G2841" s="4"/>
      <c r="H2841" s="9"/>
      <c r="I2841" s="10"/>
      <c r="J2841" s="11"/>
      <c r="K2841" s="12"/>
      <c r="L2841" s="12"/>
      <c r="M2841" s="13"/>
      <c r="N2841" s="2"/>
    </row>
    <row r="2842" spans="7:14" x14ac:dyDescent="0.35">
      <c r="G2842" s="4"/>
      <c r="H2842" s="9"/>
      <c r="I2842" s="10"/>
      <c r="J2842" s="11"/>
      <c r="K2842" s="12"/>
      <c r="L2842" s="12"/>
      <c r="M2842" s="13"/>
      <c r="N2842" s="2"/>
    </row>
    <row r="2843" spans="7:14" x14ac:dyDescent="0.35">
      <c r="G2843" s="4"/>
      <c r="H2843" s="9"/>
      <c r="I2843" s="10"/>
      <c r="J2843" s="11"/>
      <c r="K2843" s="12"/>
      <c r="L2843" s="12"/>
      <c r="M2843" s="13"/>
      <c r="N2843" s="2"/>
    </row>
    <row r="2844" spans="7:14" x14ac:dyDescent="0.35">
      <c r="G2844" s="4"/>
      <c r="H2844" s="9"/>
      <c r="I2844" s="10"/>
      <c r="J2844" s="11"/>
      <c r="K2844" s="12"/>
      <c r="L2844" s="12"/>
      <c r="M2844" s="13"/>
      <c r="N2844" s="2"/>
    </row>
    <row r="2845" spans="7:14" x14ac:dyDescent="0.35">
      <c r="G2845" s="4"/>
      <c r="H2845" s="9"/>
      <c r="I2845" s="10"/>
      <c r="J2845" s="11"/>
      <c r="K2845" s="12"/>
      <c r="L2845" s="12"/>
      <c r="M2845" s="13"/>
      <c r="N2845" s="2"/>
    </row>
    <row r="2846" spans="7:14" x14ac:dyDescent="0.35">
      <c r="G2846" s="4"/>
      <c r="H2846" s="9"/>
      <c r="I2846" s="10"/>
      <c r="J2846" s="11"/>
      <c r="K2846" s="12"/>
      <c r="L2846" s="12"/>
      <c r="M2846" s="13"/>
      <c r="N2846" s="2"/>
    </row>
    <row r="2847" spans="7:14" x14ac:dyDescent="0.35">
      <c r="G2847" s="4"/>
      <c r="H2847" s="9"/>
      <c r="I2847" s="10"/>
      <c r="J2847" s="11"/>
      <c r="K2847" s="12"/>
      <c r="L2847" s="12"/>
      <c r="M2847" s="13"/>
      <c r="N2847" s="2"/>
    </row>
    <row r="2848" spans="7:14" x14ac:dyDescent="0.35">
      <c r="G2848" s="4"/>
      <c r="H2848" s="9"/>
      <c r="I2848" s="10"/>
      <c r="J2848" s="11"/>
      <c r="K2848" s="12"/>
      <c r="L2848" s="12"/>
      <c r="M2848" s="13"/>
      <c r="N2848" s="2"/>
    </row>
    <row r="2849" spans="7:14" x14ac:dyDescent="0.35">
      <c r="G2849" s="4"/>
      <c r="H2849" s="9"/>
      <c r="I2849" s="10"/>
      <c r="J2849" s="11"/>
      <c r="K2849" s="12"/>
      <c r="L2849" s="12"/>
      <c r="M2849" s="13"/>
      <c r="N2849" s="2"/>
    </row>
    <row r="2850" spans="7:14" x14ac:dyDescent="0.35">
      <c r="G2850" s="4"/>
      <c r="H2850" s="9"/>
      <c r="I2850" s="10"/>
      <c r="J2850" s="11"/>
      <c r="K2850" s="12"/>
      <c r="L2850" s="12"/>
      <c r="M2850" s="13"/>
      <c r="N2850" s="2"/>
    </row>
    <row r="2851" spans="7:14" x14ac:dyDescent="0.35">
      <c r="G2851" s="4"/>
      <c r="H2851" s="9"/>
      <c r="I2851" s="10"/>
      <c r="J2851" s="11"/>
      <c r="K2851" s="12"/>
      <c r="L2851" s="12"/>
      <c r="M2851" s="13"/>
      <c r="N2851" s="2"/>
    </row>
    <row r="2852" spans="7:14" x14ac:dyDescent="0.35">
      <c r="G2852" s="4"/>
      <c r="H2852" s="9"/>
      <c r="I2852" s="10"/>
      <c r="J2852" s="11"/>
      <c r="K2852" s="12"/>
      <c r="L2852" s="12"/>
      <c r="M2852" s="13"/>
      <c r="N2852" s="2"/>
    </row>
    <row r="2853" spans="7:14" x14ac:dyDescent="0.35">
      <c r="G2853" s="4"/>
      <c r="H2853" s="9"/>
      <c r="I2853" s="10"/>
      <c r="J2853" s="11"/>
      <c r="K2853" s="12"/>
      <c r="L2853" s="12"/>
      <c r="M2853" s="13"/>
      <c r="N2853" s="2"/>
    </row>
    <row r="2854" spans="7:14" x14ac:dyDescent="0.35">
      <c r="G2854" s="4"/>
      <c r="H2854" s="9"/>
      <c r="I2854" s="10"/>
      <c r="J2854" s="11"/>
      <c r="K2854" s="12"/>
      <c r="L2854" s="12"/>
      <c r="M2854" s="13"/>
      <c r="N2854" s="2"/>
    </row>
    <row r="2855" spans="7:14" x14ac:dyDescent="0.35">
      <c r="G2855" s="4"/>
      <c r="H2855" s="9"/>
      <c r="I2855" s="10"/>
      <c r="J2855" s="11"/>
      <c r="K2855" s="12"/>
      <c r="L2855" s="12"/>
      <c r="M2855" s="13"/>
      <c r="N2855" s="2"/>
    </row>
    <row r="2856" spans="7:14" x14ac:dyDescent="0.35">
      <c r="G2856" s="4"/>
      <c r="H2856" s="9"/>
      <c r="I2856" s="10"/>
      <c r="J2856" s="11"/>
      <c r="K2856" s="12"/>
      <c r="L2856" s="12"/>
      <c r="M2856" s="13"/>
      <c r="N2856" s="2"/>
    </row>
    <row r="2857" spans="7:14" x14ac:dyDescent="0.35">
      <c r="G2857" s="4"/>
      <c r="H2857" s="9"/>
      <c r="I2857" s="10"/>
      <c r="J2857" s="11"/>
      <c r="K2857" s="12"/>
      <c r="L2857" s="12"/>
      <c r="M2857" s="13"/>
      <c r="N2857" s="2"/>
    </row>
    <row r="2858" spans="7:14" x14ac:dyDescent="0.35">
      <c r="G2858" s="4"/>
      <c r="H2858" s="9"/>
      <c r="I2858" s="10"/>
      <c r="J2858" s="11"/>
      <c r="K2858" s="12"/>
      <c r="L2858" s="12"/>
      <c r="M2858" s="13"/>
      <c r="N2858" s="2"/>
    </row>
    <row r="2859" spans="7:14" x14ac:dyDescent="0.35">
      <c r="G2859" s="4"/>
      <c r="H2859" s="9"/>
      <c r="I2859" s="10"/>
      <c r="J2859" s="11"/>
      <c r="K2859" s="12"/>
      <c r="L2859" s="12"/>
      <c r="M2859" s="13"/>
      <c r="N2859" s="2"/>
    </row>
    <row r="2860" spans="7:14" x14ac:dyDescent="0.35">
      <c r="G2860" s="4"/>
      <c r="H2860" s="9"/>
      <c r="I2860" s="10"/>
      <c r="J2860" s="11"/>
      <c r="K2860" s="12"/>
      <c r="L2860" s="12"/>
      <c r="M2860" s="13"/>
      <c r="N2860" s="2"/>
    </row>
    <row r="2861" spans="7:14" x14ac:dyDescent="0.35">
      <c r="G2861" s="4"/>
      <c r="H2861" s="9"/>
      <c r="I2861" s="10"/>
      <c r="J2861" s="11"/>
      <c r="K2861" s="12"/>
      <c r="L2861" s="12"/>
      <c r="M2861" s="13"/>
      <c r="N2861" s="2"/>
    </row>
    <row r="2862" spans="7:14" x14ac:dyDescent="0.35">
      <c r="G2862" s="4"/>
      <c r="H2862" s="9"/>
      <c r="I2862" s="10"/>
      <c r="J2862" s="11"/>
      <c r="K2862" s="12"/>
      <c r="L2862" s="12"/>
      <c r="M2862" s="13"/>
      <c r="N2862" s="2"/>
    </row>
    <row r="2863" spans="7:14" x14ac:dyDescent="0.35">
      <c r="G2863" s="4"/>
      <c r="H2863" s="9"/>
      <c r="I2863" s="10"/>
      <c r="J2863" s="11"/>
      <c r="K2863" s="12"/>
      <c r="L2863" s="12"/>
      <c r="M2863" s="13"/>
      <c r="N2863" s="2"/>
    </row>
    <row r="2864" spans="7:14" x14ac:dyDescent="0.35">
      <c r="G2864" s="4"/>
      <c r="H2864" s="9"/>
      <c r="I2864" s="10"/>
      <c r="J2864" s="11"/>
      <c r="K2864" s="12"/>
      <c r="L2864" s="12"/>
      <c r="M2864" s="13"/>
      <c r="N2864" s="2"/>
    </row>
    <row r="2865" spans="7:14" x14ac:dyDescent="0.35">
      <c r="G2865" s="4"/>
      <c r="H2865" s="9"/>
      <c r="I2865" s="10"/>
      <c r="J2865" s="11"/>
      <c r="K2865" s="12"/>
      <c r="L2865" s="12"/>
      <c r="M2865" s="13"/>
      <c r="N2865" s="2"/>
    </row>
    <row r="2866" spans="7:14" x14ac:dyDescent="0.35">
      <c r="G2866" s="4"/>
      <c r="H2866" s="9"/>
      <c r="I2866" s="10"/>
      <c r="J2866" s="11"/>
      <c r="K2866" s="12"/>
      <c r="L2866" s="12"/>
      <c r="M2866" s="13"/>
      <c r="N2866" s="2"/>
    </row>
    <row r="2867" spans="7:14" x14ac:dyDescent="0.35">
      <c r="G2867" s="4"/>
      <c r="H2867" s="9"/>
      <c r="I2867" s="10"/>
      <c r="J2867" s="11"/>
      <c r="K2867" s="12"/>
      <c r="L2867" s="12"/>
      <c r="M2867" s="13"/>
      <c r="N2867" s="2"/>
    </row>
    <row r="2868" spans="7:14" x14ac:dyDescent="0.35">
      <c r="G2868" s="4"/>
      <c r="H2868" s="9"/>
      <c r="I2868" s="10"/>
      <c r="J2868" s="11"/>
      <c r="K2868" s="12"/>
      <c r="L2868" s="12"/>
      <c r="M2868" s="13"/>
      <c r="N2868" s="2"/>
    </row>
    <row r="2869" spans="7:14" x14ac:dyDescent="0.35">
      <c r="G2869" s="4"/>
      <c r="H2869" s="9"/>
      <c r="I2869" s="10"/>
      <c r="J2869" s="11"/>
      <c r="K2869" s="12"/>
      <c r="L2869" s="12"/>
      <c r="M2869" s="13"/>
      <c r="N2869" s="2"/>
    </row>
    <row r="2870" spans="7:14" x14ac:dyDescent="0.35">
      <c r="G2870" s="4"/>
      <c r="H2870" s="9"/>
      <c r="I2870" s="10"/>
      <c r="J2870" s="11"/>
      <c r="K2870" s="12"/>
      <c r="L2870" s="12"/>
      <c r="M2870" s="13"/>
      <c r="N2870" s="2"/>
    </row>
    <row r="2871" spans="7:14" x14ac:dyDescent="0.35">
      <c r="G2871" s="4"/>
      <c r="H2871" s="9"/>
      <c r="I2871" s="10"/>
      <c r="J2871" s="11"/>
      <c r="K2871" s="12"/>
      <c r="L2871" s="12"/>
      <c r="M2871" s="13"/>
      <c r="N2871" s="2"/>
    </row>
    <row r="2872" spans="7:14" x14ac:dyDescent="0.35">
      <c r="G2872" s="4"/>
      <c r="H2872" s="9"/>
      <c r="I2872" s="10"/>
      <c r="J2872" s="11"/>
      <c r="K2872" s="12"/>
      <c r="L2872" s="12"/>
      <c r="M2872" s="13"/>
      <c r="N2872" s="2"/>
    </row>
    <row r="2873" spans="7:14" x14ac:dyDescent="0.35">
      <c r="G2873" s="4"/>
      <c r="H2873" s="9"/>
      <c r="I2873" s="10"/>
      <c r="J2873" s="11"/>
      <c r="K2873" s="12"/>
      <c r="L2873" s="12"/>
      <c r="M2873" s="13"/>
      <c r="N2873" s="2"/>
    </row>
    <row r="2874" spans="7:14" x14ac:dyDescent="0.35">
      <c r="G2874" s="4"/>
      <c r="H2874" s="9"/>
      <c r="I2874" s="10"/>
      <c r="J2874" s="11"/>
      <c r="K2874" s="12"/>
      <c r="L2874" s="12"/>
      <c r="M2874" s="13"/>
      <c r="N2874" s="2"/>
    </row>
    <row r="2875" spans="7:14" x14ac:dyDescent="0.35">
      <c r="G2875" s="4"/>
      <c r="H2875" s="9"/>
      <c r="I2875" s="10"/>
      <c r="J2875" s="11"/>
      <c r="K2875" s="12"/>
      <c r="L2875" s="12"/>
      <c r="M2875" s="13"/>
      <c r="N2875" s="2"/>
    </row>
    <row r="2876" spans="7:14" x14ac:dyDescent="0.35">
      <c r="G2876" s="4"/>
      <c r="H2876" s="9"/>
      <c r="I2876" s="10"/>
      <c r="J2876" s="11"/>
      <c r="K2876" s="12"/>
      <c r="L2876" s="12"/>
      <c r="M2876" s="13"/>
      <c r="N2876" s="2"/>
    </row>
    <row r="2877" spans="7:14" x14ac:dyDescent="0.35">
      <c r="G2877" s="4"/>
      <c r="H2877" s="9"/>
      <c r="I2877" s="10"/>
      <c r="J2877" s="11"/>
      <c r="K2877" s="12"/>
      <c r="L2877" s="12"/>
      <c r="M2877" s="13"/>
      <c r="N2877" s="2"/>
    </row>
    <row r="2878" spans="7:14" x14ac:dyDescent="0.35">
      <c r="G2878" s="4"/>
      <c r="H2878" s="9"/>
      <c r="I2878" s="10"/>
      <c r="J2878" s="11"/>
      <c r="K2878" s="12"/>
      <c r="L2878" s="12"/>
      <c r="M2878" s="13"/>
      <c r="N2878" s="2"/>
    </row>
    <row r="2879" spans="7:14" x14ac:dyDescent="0.35">
      <c r="G2879" s="4"/>
      <c r="H2879" s="9"/>
      <c r="I2879" s="10"/>
      <c r="J2879" s="11"/>
      <c r="K2879" s="12"/>
      <c r="L2879" s="12"/>
      <c r="M2879" s="13"/>
      <c r="N2879" s="2"/>
    </row>
    <row r="2880" spans="7:14" x14ac:dyDescent="0.35">
      <c r="G2880" s="4"/>
      <c r="H2880" s="9"/>
      <c r="I2880" s="10"/>
      <c r="J2880" s="11"/>
      <c r="K2880" s="12"/>
      <c r="L2880" s="12"/>
      <c r="M2880" s="13"/>
      <c r="N2880" s="2"/>
    </row>
    <row r="2881" spans="7:14" x14ac:dyDescent="0.35">
      <c r="G2881" s="4"/>
      <c r="H2881" s="9"/>
      <c r="I2881" s="10"/>
      <c r="J2881" s="11"/>
      <c r="K2881" s="12"/>
      <c r="L2881" s="12"/>
      <c r="M2881" s="13"/>
      <c r="N2881" s="2"/>
    </row>
    <row r="2882" spans="7:14" x14ac:dyDescent="0.35">
      <c r="G2882" s="4"/>
      <c r="H2882" s="9"/>
      <c r="I2882" s="10"/>
      <c r="J2882" s="11"/>
      <c r="K2882" s="12"/>
      <c r="L2882" s="12"/>
      <c r="M2882" s="13"/>
      <c r="N2882" s="2"/>
    </row>
    <row r="2883" spans="7:14" x14ac:dyDescent="0.35">
      <c r="G2883" s="4"/>
      <c r="H2883" s="9"/>
      <c r="I2883" s="10"/>
      <c r="J2883" s="11"/>
      <c r="K2883" s="12"/>
      <c r="L2883" s="12"/>
      <c r="M2883" s="13"/>
      <c r="N2883" s="2"/>
    </row>
    <row r="2884" spans="7:14" x14ac:dyDescent="0.35">
      <c r="G2884" s="4"/>
      <c r="H2884" s="9"/>
      <c r="I2884" s="10"/>
      <c r="J2884" s="11"/>
      <c r="K2884" s="12"/>
      <c r="L2884" s="12"/>
      <c r="M2884" s="13"/>
      <c r="N2884" s="2"/>
    </row>
    <row r="2885" spans="7:14" x14ac:dyDescent="0.35">
      <c r="G2885" s="4"/>
      <c r="H2885" s="9"/>
      <c r="I2885" s="10"/>
      <c r="J2885" s="11"/>
      <c r="K2885" s="12"/>
      <c r="L2885" s="12"/>
      <c r="M2885" s="13"/>
      <c r="N2885" s="2"/>
    </row>
    <row r="2886" spans="7:14" x14ac:dyDescent="0.35">
      <c r="G2886" s="4"/>
      <c r="H2886" s="9"/>
      <c r="I2886" s="10"/>
      <c r="J2886" s="11"/>
      <c r="K2886" s="12"/>
      <c r="L2886" s="12"/>
      <c r="M2886" s="13"/>
      <c r="N2886" s="2"/>
    </row>
    <row r="2887" spans="7:14" x14ac:dyDescent="0.35">
      <c r="G2887" s="4"/>
      <c r="H2887" s="9"/>
      <c r="I2887" s="10"/>
      <c r="J2887" s="11"/>
      <c r="K2887" s="12"/>
      <c r="L2887" s="12"/>
      <c r="M2887" s="13"/>
      <c r="N2887" s="2"/>
    </row>
    <row r="2888" spans="7:14" x14ac:dyDescent="0.35">
      <c r="G2888" s="4"/>
      <c r="H2888" s="9"/>
      <c r="I2888" s="10"/>
      <c r="J2888" s="11"/>
      <c r="K2888" s="12"/>
      <c r="L2888" s="12"/>
      <c r="M2888" s="13"/>
      <c r="N2888" s="2"/>
    </row>
    <row r="2889" spans="7:14" x14ac:dyDescent="0.35">
      <c r="G2889" s="4"/>
      <c r="H2889" s="9"/>
      <c r="I2889" s="10"/>
      <c r="J2889" s="11"/>
      <c r="K2889" s="12"/>
      <c r="L2889" s="12"/>
      <c r="M2889" s="13"/>
      <c r="N2889" s="2"/>
    </row>
    <row r="2890" spans="7:14" x14ac:dyDescent="0.35">
      <c r="G2890" s="4"/>
      <c r="H2890" s="9"/>
      <c r="I2890" s="10"/>
      <c r="J2890" s="11"/>
      <c r="K2890" s="12"/>
      <c r="L2890" s="12"/>
      <c r="M2890" s="13"/>
      <c r="N2890" s="2"/>
    </row>
    <row r="2891" spans="7:14" x14ac:dyDescent="0.35">
      <c r="G2891" s="4"/>
      <c r="H2891" s="9"/>
      <c r="I2891" s="10"/>
      <c r="J2891" s="11"/>
      <c r="K2891" s="12"/>
      <c r="L2891" s="12"/>
      <c r="M2891" s="13"/>
      <c r="N2891" s="2"/>
    </row>
    <row r="2892" spans="7:14" x14ac:dyDescent="0.35">
      <c r="G2892" s="4"/>
      <c r="H2892" s="9"/>
      <c r="I2892" s="10"/>
      <c r="J2892" s="11"/>
      <c r="K2892" s="12"/>
      <c r="L2892" s="12"/>
      <c r="M2892" s="13"/>
      <c r="N2892" s="2"/>
    </row>
    <row r="2893" spans="7:14" x14ac:dyDescent="0.35">
      <c r="G2893" s="4"/>
      <c r="H2893" s="9"/>
      <c r="I2893" s="10"/>
      <c r="J2893" s="11"/>
      <c r="K2893" s="12"/>
      <c r="L2893" s="12"/>
      <c r="M2893" s="13"/>
      <c r="N2893" s="2"/>
    </row>
    <row r="2894" spans="7:14" x14ac:dyDescent="0.35">
      <c r="G2894" s="4"/>
      <c r="H2894" s="9"/>
      <c r="I2894" s="10"/>
      <c r="J2894" s="11"/>
      <c r="K2894" s="12"/>
      <c r="L2894" s="12"/>
      <c r="M2894" s="13"/>
      <c r="N2894" s="2"/>
    </row>
    <row r="2895" spans="7:14" x14ac:dyDescent="0.35">
      <c r="G2895" s="4"/>
      <c r="H2895" s="9"/>
      <c r="I2895" s="10"/>
      <c r="J2895" s="11"/>
      <c r="K2895" s="12"/>
      <c r="L2895" s="12"/>
      <c r="M2895" s="13"/>
      <c r="N2895" s="2"/>
    </row>
    <row r="2896" spans="7:14" x14ac:dyDescent="0.35">
      <c r="G2896" s="4"/>
      <c r="H2896" s="9"/>
      <c r="I2896" s="10"/>
      <c r="J2896" s="11"/>
      <c r="K2896" s="12"/>
      <c r="L2896" s="12"/>
      <c r="M2896" s="13"/>
      <c r="N2896" s="2"/>
    </row>
    <row r="2897" spans="7:14" x14ac:dyDescent="0.35">
      <c r="G2897" s="4"/>
      <c r="H2897" s="9"/>
      <c r="I2897" s="10"/>
      <c r="J2897" s="11"/>
      <c r="K2897" s="12"/>
      <c r="L2897" s="12"/>
      <c r="M2897" s="13"/>
      <c r="N2897" s="2"/>
    </row>
    <row r="2898" spans="7:14" x14ac:dyDescent="0.35">
      <c r="G2898" s="4"/>
      <c r="H2898" s="9"/>
      <c r="I2898" s="10"/>
      <c r="J2898" s="11"/>
      <c r="K2898" s="12"/>
      <c r="L2898" s="12"/>
      <c r="M2898" s="13"/>
      <c r="N2898" s="2"/>
    </row>
    <row r="2899" spans="7:14" x14ac:dyDescent="0.35">
      <c r="G2899" s="4"/>
      <c r="H2899" s="9"/>
      <c r="I2899" s="10"/>
      <c r="J2899" s="11"/>
      <c r="K2899" s="12"/>
      <c r="L2899" s="12"/>
      <c r="M2899" s="13"/>
      <c r="N2899" s="2"/>
    </row>
    <row r="2900" spans="7:14" x14ac:dyDescent="0.35">
      <c r="G2900" s="4"/>
      <c r="H2900" s="9"/>
      <c r="I2900" s="10"/>
      <c r="J2900" s="11"/>
      <c r="K2900" s="12"/>
      <c r="L2900" s="12"/>
      <c r="M2900" s="13"/>
      <c r="N2900" s="2"/>
    </row>
    <row r="2901" spans="7:14" x14ac:dyDescent="0.35">
      <c r="G2901" s="4"/>
      <c r="H2901" s="9"/>
      <c r="I2901" s="10"/>
      <c r="J2901" s="11"/>
      <c r="K2901" s="12"/>
      <c r="L2901" s="12"/>
      <c r="M2901" s="13"/>
      <c r="N2901" s="2"/>
    </row>
    <row r="2902" spans="7:14" x14ac:dyDescent="0.35">
      <c r="G2902" s="4"/>
      <c r="H2902" s="9"/>
      <c r="I2902" s="10"/>
      <c r="J2902" s="11"/>
      <c r="K2902" s="12"/>
      <c r="L2902" s="12"/>
      <c r="M2902" s="13"/>
      <c r="N2902" s="2"/>
    </row>
    <row r="2903" spans="7:14" x14ac:dyDescent="0.35">
      <c r="G2903" s="4"/>
      <c r="H2903" s="9"/>
      <c r="I2903" s="10"/>
      <c r="J2903" s="11"/>
      <c r="K2903" s="12"/>
      <c r="L2903" s="12"/>
      <c r="M2903" s="13"/>
      <c r="N2903" s="2"/>
    </row>
    <row r="2904" spans="7:14" x14ac:dyDescent="0.35">
      <c r="G2904" s="4"/>
      <c r="H2904" s="9"/>
      <c r="I2904" s="10"/>
      <c r="J2904" s="11"/>
      <c r="K2904" s="12"/>
      <c r="L2904" s="12"/>
      <c r="M2904" s="13"/>
      <c r="N2904" s="2"/>
    </row>
    <row r="2905" spans="7:14" x14ac:dyDescent="0.35">
      <c r="G2905" s="4"/>
      <c r="H2905" s="9"/>
      <c r="I2905" s="10"/>
      <c r="J2905" s="11"/>
      <c r="K2905" s="12"/>
      <c r="L2905" s="12"/>
      <c r="M2905" s="13"/>
      <c r="N2905" s="2"/>
    </row>
    <row r="2906" spans="7:14" x14ac:dyDescent="0.35">
      <c r="G2906" s="4"/>
      <c r="H2906" s="9"/>
      <c r="I2906" s="10"/>
      <c r="J2906" s="11"/>
      <c r="K2906" s="12"/>
      <c r="L2906" s="12"/>
      <c r="M2906" s="13"/>
      <c r="N2906" s="2"/>
    </row>
    <row r="2907" spans="7:14" x14ac:dyDescent="0.35">
      <c r="G2907" s="4"/>
      <c r="H2907" s="9"/>
      <c r="I2907" s="10"/>
      <c r="J2907" s="11"/>
      <c r="K2907" s="12"/>
      <c r="L2907" s="12"/>
      <c r="M2907" s="13"/>
      <c r="N2907" s="2"/>
    </row>
    <row r="2908" spans="7:14" x14ac:dyDescent="0.35">
      <c r="G2908" s="4"/>
      <c r="H2908" s="9"/>
      <c r="I2908" s="10"/>
      <c r="J2908" s="11"/>
      <c r="K2908" s="12"/>
      <c r="L2908" s="12"/>
      <c r="M2908" s="13"/>
      <c r="N2908" s="2"/>
    </row>
    <row r="2909" spans="7:14" x14ac:dyDescent="0.35">
      <c r="G2909" s="4"/>
      <c r="H2909" s="9"/>
      <c r="I2909" s="10"/>
      <c r="J2909" s="11"/>
      <c r="K2909" s="12"/>
      <c r="L2909" s="12"/>
      <c r="M2909" s="13"/>
      <c r="N2909" s="2"/>
    </row>
    <row r="2910" spans="7:14" x14ac:dyDescent="0.35">
      <c r="G2910" s="4"/>
      <c r="H2910" s="9"/>
      <c r="I2910" s="10"/>
      <c r="J2910" s="11"/>
      <c r="K2910" s="12"/>
      <c r="L2910" s="12"/>
      <c r="M2910" s="13"/>
      <c r="N2910" s="2"/>
    </row>
    <row r="2911" spans="7:14" x14ac:dyDescent="0.35">
      <c r="G2911" s="4"/>
      <c r="H2911" s="9"/>
      <c r="I2911" s="10"/>
      <c r="J2911" s="11"/>
      <c r="K2911" s="12"/>
      <c r="L2911" s="12"/>
      <c r="M2911" s="13"/>
      <c r="N2911" s="2"/>
    </row>
    <row r="2912" spans="7:14" x14ac:dyDescent="0.35">
      <c r="G2912" s="4"/>
      <c r="H2912" s="9"/>
      <c r="I2912" s="10"/>
      <c r="J2912" s="11"/>
      <c r="K2912" s="12"/>
      <c r="L2912" s="12"/>
      <c r="M2912" s="13"/>
      <c r="N2912" s="2"/>
    </row>
    <row r="2913" spans="7:14" x14ac:dyDescent="0.35">
      <c r="G2913" s="4"/>
      <c r="H2913" s="9"/>
      <c r="I2913" s="10"/>
      <c r="J2913" s="11"/>
      <c r="K2913" s="12"/>
      <c r="L2913" s="12"/>
      <c r="M2913" s="13"/>
      <c r="N2913" s="2"/>
    </row>
    <row r="2914" spans="7:14" x14ac:dyDescent="0.35">
      <c r="G2914" s="4"/>
      <c r="H2914" s="9"/>
      <c r="I2914" s="10"/>
      <c r="J2914" s="11"/>
      <c r="K2914" s="12"/>
      <c r="L2914" s="12"/>
      <c r="M2914" s="13"/>
      <c r="N2914" s="2"/>
    </row>
    <row r="2915" spans="7:14" x14ac:dyDescent="0.35">
      <c r="G2915" s="4"/>
      <c r="H2915" s="9"/>
      <c r="I2915" s="10"/>
      <c r="J2915" s="11"/>
      <c r="K2915" s="12"/>
      <c r="L2915" s="12"/>
      <c r="M2915" s="13"/>
      <c r="N2915" s="2"/>
    </row>
    <row r="2916" spans="7:14" x14ac:dyDescent="0.35">
      <c r="G2916" s="4"/>
      <c r="H2916" s="9"/>
      <c r="I2916" s="10"/>
      <c r="J2916" s="11"/>
      <c r="K2916" s="12"/>
      <c r="L2916" s="12"/>
      <c r="M2916" s="13"/>
      <c r="N2916" s="2"/>
    </row>
    <row r="2917" spans="7:14" x14ac:dyDescent="0.35">
      <c r="G2917" s="4"/>
      <c r="H2917" s="9"/>
      <c r="I2917" s="10"/>
      <c r="J2917" s="11"/>
      <c r="K2917" s="12"/>
      <c r="L2917" s="12"/>
      <c r="M2917" s="13"/>
      <c r="N2917" s="2"/>
    </row>
    <row r="2918" spans="7:14" x14ac:dyDescent="0.35">
      <c r="G2918" s="4"/>
      <c r="H2918" s="9"/>
      <c r="I2918" s="10"/>
      <c r="J2918" s="11"/>
      <c r="K2918" s="12"/>
      <c r="L2918" s="12"/>
      <c r="M2918" s="13"/>
      <c r="N2918" s="2"/>
    </row>
    <row r="2919" spans="7:14" x14ac:dyDescent="0.35">
      <c r="G2919" s="4"/>
      <c r="H2919" s="9"/>
      <c r="I2919" s="10"/>
      <c r="J2919" s="11"/>
      <c r="K2919" s="12"/>
      <c r="L2919" s="12"/>
      <c r="M2919" s="13"/>
      <c r="N2919" s="2"/>
    </row>
    <row r="2920" spans="7:14" x14ac:dyDescent="0.35">
      <c r="G2920" s="4"/>
      <c r="H2920" s="9"/>
      <c r="I2920" s="10"/>
      <c r="J2920" s="11"/>
      <c r="K2920" s="12"/>
      <c r="L2920" s="12"/>
      <c r="M2920" s="13"/>
      <c r="N2920" s="2"/>
    </row>
    <row r="2921" spans="7:14" x14ac:dyDescent="0.35">
      <c r="G2921" s="4"/>
      <c r="H2921" s="9"/>
      <c r="I2921" s="10"/>
      <c r="J2921" s="11"/>
      <c r="K2921" s="12"/>
      <c r="L2921" s="12"/>
      <c r="M2921" s="13"/>
      <c r="N2921" s="2"/>
    </row>
    <row r="2922" spans="7:14" x14ac:dyDescent="0.35">
      <c r="G2922" s="4"/>
      <c r="H2922" s="9"/>
      <c r="I2922" s="10"/>
      <c r="J2922" s="11"/>
      <c r="K2922" s="12"/>
      <c r="L2922" s="12"/>
      <c r="M2922" s="13"/>
      <c r="N2922" s="2"/>
    </row>
    <row r="2923" spans="7:14" x14ac:dyDescent="0.35">
      <c r="G2923" s="4"/>
      <c r="H2923" s="9"/>
      <c r="I2923" s="10"/>
      <c r="J2923" s="11"/>
      <c r="K2923" s="12"/>
      <c r="L2923" s="12"/>
      <c r="M2923" s="13"/>
      <c r="N2923" s="2"/>
    </row>
    <row r="2924" spans="7:14" x14ac:dyDescent="0.35">
      <c r="G2924" s="4"/>
      <c r="H2924" s="9"/>
      <c r="I2924" s="10"/>
      <c r="J2924" s="11"/>
      <c r="K2924" s="12"/>
      <c r="L2924" s="12"/>
      <c r="M2924" s="13"/>
      <c r="N2924" s="2"/>
    </row>
    <row r="2925" spans="7:14" x14ac:dyDescent="0.35">
      <c r="G2925" s="4"/>
      <c r="H2925" s="9"/>
      <c r="I2925" s="10"/>
      <c r="J2925" s="11"/>
      <c r="K2925" s="12"/>
      <c r="L2925" s="12"/>
      <c r="M2925" s="13"/>
      <c r="N2925" s="2"/>
    </row>
    <row r="2926" spans="7:14" x14ac:dyDescent="0.35">
      <c r="G2926" s="4"/>
      <c r="H2926" s="9"/>
      <c r="I2926" s="10"/>
      <c r="J2926" s="11"/>
      <c r="K2926" s="12"/>
      <c r="L2926" s="12"/>
      <c r="M2926" s="13"/>
      <c r="N2926" s="2"/>
    </row>
    <row r="2927" spans="7:14" x14ac:dyDescent="0.35">
      <c r="G2927" s="4"/>
      <c r="H2927" s="9"/>
      <c r="I2927" s="10"/>
      <c r="J2927" s="11"/>
      <c r="K2927" s="12"/>
      <c r="L2927" s="12"/>
      <c r="M2927" s="13"/>
      <c r="N2927" s="2"/>
    </row>
    <row r="2928" spans="7:14" x14ac:dyDescent="0.35">
      <c r="G2928" s="4"/>
      <c r="H2928" s="9"/>
      <c r="I2928" s="10"/>
      <c r="J2928" s="11"/>
      <c r="K2928" s="12"/>
      <c r="L2928" s="12"/>
      <c r="M2928" s="13"/>
      <c r="N2928" s="2"/>
    </row>
    <row r="2929" spans="7:14" x14ac:dyDescent="0.35">
      <c r="G2929" s="4"/>
      <c r="H2929" s="9"/>
      <c r="I2929" s="10"/>
      <c r="J2929" s="11"/>
      <c r="K2929" s="12"/>
      <c r="L2929" s="12"/>
      <c r="M2929" s="13"/>
      <c r="N2929" s="2"/>
    </row>
    <row r="2930" spans="7:14" x14ac:dyDescent="0.35">
      <c r="G2930" s="4"/>
      <c r="H2930" s="9"/>
      <c r="I2930" s="10"/>
      <c r="J2930" s="11"/>
      <c r="K2930" s="12"/>
      <c r="L2930" s="12"/>
      <c r="M2930" s="13"/>
      <c r="N2930" s="2"/>
    </row>
    <row r="2931" spans="7:14" x14ac:dyDescent="0.35">
      <c r="G2931" s="4"/>
      <c r="H2931" s="9"/>
      <c r="I2931" s="10"/>
      <c r="J2931" s="11"/>
      <c r="K2931" s="12"/>
      <c r="L2931" s="12"/>
      <c r="M2931" s="13"/>
      <c r="N2931" s="2"/>
    </row>
    <row r="2932" spans="7:14" x14ac:dyDescent="0.35">
      <c r="G2932" s="4"/>
      <c r="H2932" s="9"/>
      <c r="I2932" s="10"/>
      <c r="J2932" s="11"/>
      <c r="K2932" s="12"/>
      <c r="L2932" s="12"/>
      <c r="M2932" s="13"/>
      <c r="N2932" s="2"/>
    </row>
    <row r="2933" spans="7:14" x14ac:dyDescent="0.35">
      <c r="G2933" s="4"/>
      <c r="H2933" s="9"/>
      <c r="I2933" s="10"/>
      <c r="J2933" s="11"/>
      <c r="K2933" s="12"/>
      <c r="L2933" s="12"/>
      <c r="M2933" s="13"/>
      <c r="N2933" s="2"/>
    </row>
    <row r="2934" spans="7:14" x14ac:dyDescent="0.35">
      <c r="G2934" s="4"/>
      <c r="H2934" s="9"/>
      <c r="I2934" s="10"/>
      <c r="J2934" s="11"/>
      <c r="K2934" s="12"/>
      <c r="L2934" s="12"/>
      <c r="M2934" s="13"/>
      <c r="N2934" s="2"/>
    </row>
    <row r="2935" spans="7:14" x14ac:dyDescent="0.35">
      <c r="G2935" s="4"/>
      <c r="H2935" s="9"/>
      <c r="I2935" s="10"/>
      <c r="J2935" s="11"/>
      <c r="K2935" s="12"/>
      <c r="L2935" s="12"/>
      <c r="M2935" s="13"/>
      <c r="N2935" s="2"/>
    </row>
    <row r="2936" spans="7:14" x14ac:dyDescent="0.35">
      <c r="G2936" s="4"/>
      <c r="H2936" s="9"/>
      <c r="I2936" s="10"/>
      <c r="J2936" s="11"/>
      <c r="K2936" s="12"/>
      <c r="L2936" s="12"/>
      <c r="M2936" s="13"/>
      <c r="N2936" s="2"/>
    </row>
    <row r="2937" spans="7:14" x14ac:dyDescent="0.35">
      <c r="G2937" s="4"/>
      <c r="H2937" s="9"/>
      <c r="I2937" s="10"/>
      <c r="J2937" s="11"/>
      <c r="K2937" s="12"/>
      <c r="L2937" s="12"/>
      <c r="M2937" s="13"/>
      <c r="N2937" s="2"/>
    </row>
    <row r="2938" spans="7:14" x14ac:dyDescent="0.35">
      <c r="G2938" s="4"/>
      <c r="H2938" s="9"/>
      <c r="I2938" s="10"/>
      <c r="J2938" s="11"/>
      <c r="K2938" s="12"/>
      <c r="L2938" s="12"/>
      <c r="M2938" s="13"/>
      <c r="N2938" s="2"/>
    </row>
    <row r="2939" spans="7:14" x14ac:dyDescent="0.35">
      <c r="G2939" s="4"/>
      <c r="H2939" s="9"/>
      <c r="I2939" s="10"/>
      <c r="J2939" s="11"/>
      <c r="K2939" s="12"/>
      <c r="L2939" s="12"/>
      <c r="M2939" s="13"/>
      <c r="N2939" s="2"/>
    </row>
    <row r="2940" spans="7:14" x14ac:dyDescent="0.35">
      <c r="G2940" s="4"/>
      <c r="H2940" s="9"/>
      <c r="I2940" s="10"/>
      <c r="J2940" s="11"/>
      <c r="K2940" s="12"/>
      <c r="L2940" s="12"/>
      <c r="M2940" s="13"/>
      <c r="N2940" s="2"/>
    </row>
    <row r="2941" spans="7:14" x14ac:dyDescent="0.35">
      <c r="G2941" s="4"/>
      <c r="H2941" s="9"/>
      <c r="I2941" s="10"/>
      <c r="J2941" s="11"/>
      <c r="K2941" s="12"/>
      <c r="L2941" s="12"/>
      <c r="M2941" s="13"/>
      <c r="N2941" s="2"/>
    </row>
    <row r="2942" spans="7:14" x14ac:dyDescent="0.35">
      <c r="G2942" s="4"/>
      <c r="H2942" s="9"/>
      <c r="I2942" s="10"/>
      <c r="J2942" s="11"/>
      <c r="K2942" s="12"/>
      <c r="L2942" s="12"/>
      <c r="M2942" s="13"/>
      <c r="N2942" s="2"/>
    </row>
    <row r="2943" spans="7:14" x14ac:dyDescent="0.35">
      <c r="G2943" s="4"/>
      <c r="H2943" s="9"/>
      <c r="I2943" s="10"/>
      <c r="J2943" s="11"/>
      <c r="K2943" s="12"/>
      <c r="L2943" s="12"/>
      <c r="M2943" s="13"/>
      <c r="N2943" s="2"/>
    </row>
    <row r="2944" spans="7:14" x14ac:dyDescent="0.35">
      <c r="G2944" s="4"/>
      <c r="H2944" s="9"/>
      <c r="I2944" s="10"/>
      <c r="J2944" s="11"/>
      <c r="K2944" s="12"/>
      <c r="L2944" s="12"/>
      <c r="M2944" s="13"/>
      <c r="N2944" s="2"/>
    </row>
    <row r="2945" spans="7:14" x14ac:dyDescent="0.35">
      <c r="G2945" s="4"/>
      <c r="H2945" s="9"/>
      <c r="I2945" s="10"/>
      <c r="J2945" s="11"/>
      <c r="K2945" s="12"/>
      <c r="L2945" s="12"/>
      <c r="M2945" s="13"/>
      <c r="N2945" s="2"/>
    </row>
    <row r="2946" spans="7:14" x14ac:dyDescent="0.35">
      <c r="G2946" s="4"/>
      <c r="H2946" s="9"/>
      <c r="I2946" s="10"/>
      <c r="J2946" s="11"/>
      <c r="K2946" s="12"/>
      <c r="L2946" s="12"/>
      <c r="M2946" s="13"/>
      <c r="N2946" s="2"/>
    </row>
    <row r="2947" spans="7:14" x14ac:dyDescent="0.35">
      <c r="G2947" s="4"/>
      <c r="H2947" s="9"/>
      <c r="I2947" s="10"/>
      <c r="J2947" s="11"/>
      <c r="K2947" s="12"/>
      <c r="L2947" s="12"/>
      <c r="M2947" s="13"/>
      <c r="N2947" s="2"/>
    </row>
    <row r="2948" spans="7:14" x14ac:dyDescent="0.35">
      <c r="G2948" s="4"/>
      <c r="H2948" s="9"/>
      <c r="I2948" s="10"/>
      <c r="J2948" s="11"/>
      <c r="K2948" s="12"/>
      <c r="L2948" s="12"/>
      <c r="M2948" s="13"/>
      <c r="N2948" s="2"/>
    </row>
    <row r="2949" spans="7:14" x14ac:dyDescent="0.35">
      <c r="G2949" s="4"/>
      <c r="H2949" s="9"/>
      <c r="I2949" s="10"/>
      <c r="J2949" s="11"/>
      <c r="K2949" s="12"/>
      <c r="L2949" s="12"/>
      <c r="M2949" s="13"/>
      <c r="N2949" s="2"/>
    </row>
    <row r="2950" spans="7:14" x14ac:dyDescent="0.35">
      <c r="G2950" s="4"/>
      <c r="H2950" s="9"/>
      <c r="I2950" s="10"/>
      <c r="J2950" s="11"/>
      <c r="K2950" s="12"/>
      <c r="L2950" s="12"/>
      <c r="M2950" s="13"/>
      <c r="N2950" s="2"/>
    </row>
    <row r="2951" spans="7:14" x14ac:dyDescent="0.35">
      <c r="G2951" s="4"/>
      <c r="H2951" s="9"/>
      <c r="I2951" s="10"/>
      <c r="J2951" s="11"/>
      <c r="K2951" s="12"/>
      <c r="L2951" s="12"/>
      <c r="M2951" s="13"/>
      <c r="N2951" s="2"/>
    </row>
    <row r="2952" spans="7:14" x14ac:dyDescent="0.35">
      <c r="G2952" s="4"/>
      <c r="H2952" s="9"/>
      <c r="I2952" s="10"/>
      <c r="J2952" s="11"/>
      <c r="K2952" s="12"/>
      <c r="L2952" s="12"/>
      <c r="M2952" s="13"/>
      <c r="N2952" s="2"/>
    </row>
    <row r="2953" spans="7:14" x14ac:dyDescent="0.35">
      <c r="G2953" s="4"/>
      <c r="H2953" s="9"/>
      <c r="I2953" s="10"/>
      <c r="J2953" s="11"/>
      <c r="K2953" s="12"/>
      <c r="L2953" s="12"/>
      <c r="M2953" s="13"/>
      <c r="N2953" s="2"/>
    </row>
    <row r="2954" spans="7:14" x14ac:dyDescent="0.35">
      <c r="G2954" s="4"/>
      <c r="H2954" s="9"/>
      <c r="I2954" s="10"/>
      <c r="J2954" s="11"/>
      <c r="K2954" s="12"/>
      <c r="L2954" s="12"/>
      <c r="M2954" s="13"/>
      <c r="N2954" s="2"/>
    </row>
    <row r="2955" spans="7:14" x14ac:dyDescent="0.35">
      <c r="G2955" s="4"/>
      <c r="H2955" s="9"/>
      <c r="I2955" s="10"/>
      <c r="J2955" s="11"/>
      <c r="K2955" s="12"/>
      <c r="L2955" s="12"/>
      <c r="M2955" s="13"/>
      <c r="N2955" s="2"/>
    </row>
    <row r="2956" spans="7:14" x14ac:dyDescent="0.35">
      <c r="G2956" s="4"/>
      <c r="H2956" s="9"/>
      <c r="I2956" s="10"/>
      <c r="J2956" s="11"/>
      <c r="K2956" s="12"/>
      <c r="L2956" s="12"/>
      <c r="M2956" s="13"/>
      <c r="N2956" s="2"/>
    </row>
    <row r="2957" spans="7:14" x14ac:dyDescent="0.35">
      <c r="G2957" s="4"/>
      <c r="H2957" s="9"/>
      <c r="I2957" s="10"/>
      <c r="J2957" s="11"/>
      <c r="K2957" s="12"/>
      <c r="L2957" s="12"/>
      <c r="M2957" s="13"/>
      <c r="N2957" s="2"/>
    </row>
    <row r="2958" spans="7:14" x14ac:dyDescent="0.35">
      <c r="G2958" s="4"/>
      <c r="H2958" s="9"/>
      <c r="I2958" s="10"/>
      <c r="J2958" s="11"/>
      <c r="K2958" s="12"/>
      <c r="L2958" s="12"/>
      <c r="M2958" s="13"/>
      <c r="N2958" s="2"/>
    </row>
    <row r="2959" spans="7:14" x14ac:dyDescent="0.35">
      <c r="G2959" s="4"/>
      <c r="H2959" s="9"/>
      <c r="I2959" s="10"/>
      <c r="J2959" s="11"/>
      <c r="K2959" s="12"/>
      <c r="L2959" s="12"/>
      <c r="M2959" s="13"/>
      <c r="N2959" s="2"/>
    </row>
    <row r="2960" spans="7:14" x14ac:dyDescent="0.35">
      <c r="G2960" s="4"/>
      <c r="H2960" s="9"/>
      <c r="I2960" s="10"/>
      <c r="J2960" s="11"/>
      <c r="K2960" s="12"/>
      <c r="L2960" s="12"/>
      <c r="M2960" s="13"/>
      <c r="N2960" s="2"/>
    </row>
    <row r="2961" spans="7:14" x14ac:dyDescent="0.35">
      <c r="G2961" s="4"/>
      <c r="H2961" s="9"/>
      <c r="I2961" s="10"/>
      <c r="J2961" s="11"/>
      <c r="K2961" s="12"/>
      <c r="L2961" s="12"/>
      <c r="M2961" s="13"/>
      <c r="N2961" s="2"/>
    </row>
    <row r="2962" spans="7:14" x14ac:dyDescent="0.35">
      <c r="G2962" s="4"/>
      <c r="H2962" s="9"/>
      <c r="I2962" s="10"/>
      <c r="J2962" s="11"/>
      <c r="K2962" s="12"/>
      <c r="L2962" s="12"/>
      <c r="M2962" s="13"/>
      <c r="N2962" s="2"/>
    </row>
    <row r="2963" spans="7:14" x14ac:dyDescent="0.35">
      <c r="G2963" s="4"/>
      <c r="H2963" s="9"/>
      <c r="I2963" s="10"/>
      <c r="J2963" s="11"/>
      <c r="K2963" s="12"/>
      <c r="L2963" s="12"/>
      <c r="M2963" s="13"/>
      <c r="N2963" s="2"/>
    </row>
    <row r="2964" spans="7:14" x14ac:dyDescent="0.35">
      <c r="G2964" s="4"/>
      <c r="H2964" s="9"/>
      <c r="I2964" s="10"/>
      <c r="J2964" s="11"/>
      <c r="K2964" s="12"/>
      <c r="L2964" s="12"/>
      <c r="M2964" s="13"/>
      <c r="N2964" s="2"/>
    </row>
    <row r="2965" spans="7:14" x14ac:dyDescent="0.35">
      <c r="G2965" s="4"/>
      <c r="H2965" s="9"/>
      <c r="I2965" s="10"/>
      <c r="J2965" s="11"/>
      <c r="K2965" s="12"/>
      <c r="L2965" s="12"/>
      <c r="M2965" s="13"/>
      <c r="N2965" s="2"/>
    </row>
    <row r="2966" spans="7:14" x14ac:dyDescent="0.35">
      <c r="G2966" s="4"/>
      <c r="H2966" s="9"/>
      <c r="I2966" s="10"/>
      <c r="J2966" s="11"/>
      <c r="K2966" s="12"/>
      <c r="L2966" s="12"/>
      <c r="M2966" s="13"/>
      <c r="N2966" s="2"/>
    </row>
    <row r="2967" spans="7:14" x14ac:dyDescent="0.35">
      <c r="G2967" s="4"/>
      <c r="H2967" s="9"/>
      <c r="I2967" s="10"/>
      <c r="J2967" s="11"/>
      <c r="K2967" s="12"/>
      <c r="L2967" s="12"/>
      <c r="M2967" s="13"/>
      <c r="N2967" s="2"/>
    </row>
    <row r="2968" spans="7:14" x14ac:dyDescent="0.35">
      <c r="G2968" s="4"/>
      <c r="H2968" s="9"/>
      <c r="I2968" s="10"/>
      <c r="J2968" s="11"/>
      <c r="K2968" s="12"/>
      <c r="L2968" s="12"/>
      <c r="M2968" s="13"/>
      <c r="N2968" s="2"/>
    </row>
    <row r="2969" spans="7:14" x14ac:dyDescent="0.35">
      <c r="G2969" s="4"/>
      <c r="H2969" s="9"/>
      <c r="I2969" s="10"/>
      <c r="J2969" s="11"/>
      <c r="K2969" s="12"/>
      <c r="L2969" s="12"/>
      <c r="M2969" s="13"/>
      <c r="N2969" s="2"/>
    </row>
    <row r="2970" spans="7:14" x14ac:dyDescent="0.35">
      <c r="G2970" s="4"/>
      <c r="H2970" s="9"/>
      <c r="I2970" s="10"/>
      <c r="J2970" s="11"/>
      <c r="K2970" s="12"/>
      <c r="L2970" s="12"/>
      <c r="M2970" s="13"/>
      <c r="N2970" s="2"/>
    </row>
    <row r="2971" spans="7:14" x14ac:dyDescent="0.35">
      <c r="G2971" s="4"/>
      <c r="H2971" s="9"/>
      <c r="I2971" s="10"/>
      <c r="J2971" s="11"/>
      <c r="K2971" s="12"/>
      <c r="L2971" s="12"/>
      <c r="M2971" s="13"/>
      <c r="N2971" s="2"/>
    </row>
    <row r="2972" spans="7:14" x14ac:dyDescent="0.35">
      <c r="G2972" s="4"/>
      <c r="H2972" s="9"/>
      <c r="I2972" s="10"/>
      <c r="J2972" s="11"/>
      <c r="K2972" s="12"/>
      <c r="L2972" s="12"/>
      <c r="M2972" s="13"/>
      <c r="N2972" s="2"/>
    </row>
    <row r="2973" spans="7:14" x14ac:dyDescent="0.35">
      <c r="G2973" s="4"/>
      <c r="H2973" s="9"/>
      <c r="I2973" s="10"/>
      <c r="J2973" s="11"/>
      <c r="K2973" s="12"/>
      <c r="L2973" s="12"/>
      <c r="M2973" s="13"/>
      <c r="N2973" s="2"/>
    </row>
    <row r="2974" spans="7:14" x14ac:dyDescent="0.35">
      <c r="G2974" s="4"/>
      <c r="H2974" s="9"/>
      <c r="I2974" s="10"/>
      <c r="J2974" s="11"/>
      <c r="K2974" s="12"/>
      <c r="L2974" s="12"/>
      <c r="M2974" s="13"/>
      <c r="N2974" s="2"/>
    </row>
    <row r="2975" spans="7:14" x14ac:dyDescent="0.35">
      <c r="G2975" s="4"/>
      <c r="H2975" s="9"/>
      <c r="I2975" s="10"/>
      <c r="J2975" s="11"/>
      <c r="K2975" s="12"/>
      <c r="L2975" s="12"/>
      <c r="M2975" s="13"/>
      <c r="N2975" s="2"/>
    </row>
    <row r="2976" spans="7:14" x14ac:dyDescent="0.35">
      <c r="G2976" s="4"/>
      <c r="H2976" s="9"/>
      <c r="I2976" s="10"/>
      <c r="J2976" s="11"/>
      <c r="K2976" s="12"/>
      <c r="L2976" s="12"/>
      <c r="M2976" s="13"/>
      <c r="N2976" s="2"/>
    </row>
    <row r="2977" spans="7:14" x14ac:dyDescent="0.35">
      <c r="G2977" s="4"/>
      <c r="H2977" s="9"/>
      <c r="I2977" s="10"/>
      <c r="J2977" s="11"/>
      <c r="K2977" s="12"/>
      <c r="L2977" s="12"/>
      <c r="M2977" s="13"/>
      <c r="N2977" s="2"/>
    </row>
    <row r="2978" spans="7:14" x14ac:dyDescent="0.35">
      <c r="G2978" s="4"/>
      <c r="H2978" s="9"/>
      <c r="I2978" s="10"/>
      <c r="J2978" s="11"/>
      <c r="K2978" s="12"/>
      <c r="L2978" s="12"/>
      <c r="M2978" s="13"/>
      <c r="N2978" s="2"/>
    </row>
    <row r="2979" spans="7:14" x14ac:dyDescent="0.35">
      <c r="G2979" s="4"/>
      <c r="H2979" s="9"/>
      <c r="I2979" s="10"/>
      <c r="J2979" s="11"/>
      <c r="K2979" s="12"/>
      <c r="L2979" s="12"/>
      <c r="M2979" s="13"/>
      <c r="N2979" s="2"/>
    </row>
    <row r="2980" spans="7:14" x14ac:dyDescent="0.35">
      <c r="G2980" s="4"/>
      <c r="H2980" s="9"/>
      <c r="I2980" s="10"/>
      <c r="J2980" s="11"/>
      <c r="K2980" s="12"/>
      <c r="L2980" s="12"/>
      <c r="M2980" s="13"/>
      <c r="N2980" s="2"/>
    </row>
    <row r="2981" spans="7:14" x14ac:dyDescent="0.35">
      <c r="G2981" s="4"/>
      <c r="H2981" s="9"/>
      <c r="I2981" s="10"/>
      <c r="J2981" s="11"/>
      <c r="K2981" s="12"/>
      <c r="L2981" s="12"/>
      <c r="M2981" s="13"/>
      <c r="N2981" s="2"/>
    </row>
    <row r="2982" spans="7:14" x14ac:dyDescent="0.35">
      <c r="G2982" s="4"/>
      <c r="H2982" s="9"/>
      <c r="I2982" s="10"/>
      <c r="J2982" s="11"/>
      <c r="K2982" s="12"/>
      <c r="L2982" s="12"/>
      <c r="M2982" s="13"/>
      <c r="N2982" s="2"/>
    </row>
    <row r="2983" spans="7:14" x14ac:dyDescent="0.35">
      <c r="G2983" s="4"/>
      <c r="H2983" s="9"/>
      <c r="I2983" s="10"/>
      <c r="J2983" s="11"/>
      <c r="K2983" s="12"/>
      <c r="L2983" s="12"/>
      <c r="M2983" s="13"/>
      <c r="N2983" s="2"/>
    </row>
    <row r="2984" spans="7:14" x14ac:dyDescent="0.35">
      <c r="G2984" s="4"/>
      <c r="H2984" s="9"/>
      <c r="I2984" s="10"/>
      <c r="J2984" s="11"/>
      <c r="K2984" s="12"/>
      <c r="L2984" s="12"/>
      <c r="M2984" s="13"/>
      <c r="N2984" s="2"/>
    </row>
    <row r="2985" spans="7:14" x14ac:dyDescent="0.35">
      <c r="G2985" s="4"/>
      <c r="H2985" s="9"/>
      <c r="I2985" s="10"/>
      <c r="J2985" s="11"/>
      <c r="K2985" s="12"/>
      <c r="L2985" s="12"/>
      <c r="M2985" s="13"/>
      <c r="N2985" s="2"/>
    </row>
    <row r="2986" spans="7:14" x14ac:dyDescent="0.35">
      <c r="G2986" s="4"/>
      <c r="H2986" s="9"/>
      <c r="I2986" s="10"/>
      <c r="J2986" s="11"/>
      <c r="K2986" s="12"/>
      <c r="L2986" s="12"/>
      <c r="M2986" s="13"/>
      <c r="N2986" s="2"/>
    </row>
    <row r="2987" spans="7:14" x14ac:dyDescent="0.35">
      <c r="G2987" s="4"/>
      <c r="H2987" s="9"/>
      <c r="I2987" s="10"/>
      <c r="J2987" s="11"/>
      <c r="K2987" s="12"/>
      <c r="L2987" s="12"/>
      <c r="M2987" s="13"/>
      <c r="N2987" s="2"/>
    </row>
    <row r="2988" spans="7:14" x14ac:dyDescent="0.35">
      <c r="G2988" s="4"/>
      <c r="H2988" s="9"/>
      <c r="I2988" s="10"/>
      <c r="J2988" s="11"/>
      <c r="K2988" s="12"/>
      <c r="L2988" s="12"/>
      <c r="M2988" s="13"/>
      <c r="N2988" s="2"/>
    </row>
    <row r="2989" spans="7:14" x14ac:dyDescent="0.35">
      <c r="G2989" s="4"/>
      <c r="H2989" s="9"/>
      <c r="I2989" s="10"/>
      <c r="J2989" s="11"/>
      <c r="K2989" s="12"/>
      <c r="L2989" s="12"/>
      <c r="M2989" s="13"/>
      <c r="N2989" s="2"/>
    </row>
    <row r="2990" spans="7:14" x14ac:dyDescent="0.35">
      <c r="G2990" s="4"/>
      <c r="H2990" s="9"/>
      <c r="I2990" s="10"/>
      <c r="J2990" s="11"/>
      <c r="K2990" s="12"/>
      <c r="L2990" s="12"/>
      <c r="M2990" s="13"/>
      <c r="N2990" s="2"/>
    </row>
    <row r="2991" spans="7:14" x14ac:dyDescent="0.35">
      <c r="G2991" s="4"/>
      <c r="H2991" s="9"/>
      <c r="I2991" s="10"/>
      <c r="J2991" s="11"/>
      <c r="K2991" s="12"/>
      <c r="L2991" s="12"/>
      <c r="M2991" s="13"/>
      <c r="N2991" s="2"/>
    </row>
    <row r="2992" spans="7:14" x14ac:dyDescent="0.35">
      <c r="G2992" s="4"/>
      <c r="H2992" s="9"/>
      <c r="I2992" s="10"/>
      <c r="J2992" s="11"/>
      <c r="K2992" s="12"/>
      <c r="L2992" s="12"/>
      <c r="M2992" s="13"/>
      <c r="N2992" s="2"/>
    </row>
    <row r="2993" spans="7:14" x14ac:dyDescent="0.35">
      <c r="G2993" s="4"/>
      <c r="H2993" s="9"/>
      <c r="I2993" s="10"/>
      <c r="J2993" s="11"/>
      <c r="K2993" s="12"/>
      <c r="L2993" s="12"/>
      <c r="M2993" s="13"/>
      <c r="N2993" s="2"/>
    </row>
    <row r="2994" spans="7:14" x14ac:dyDescent="0.35">
      <c r="G2994" s="4"/>
      <c r="H2994" s="9"/>
      <c r="I2994" s="10"/>
      <c r="J2994" s="11"/>
      <c r="K2994" s="12"/>
      <c r="L2994" s="12"/>
      <c r="M2994" s="13"/>
      <c r="N2994" s="2"/>
    </row>
    <row r="2995" spans="7:14" x14ac:dyDescent="0.35">
      <c r="G2995" s="4"/>
      <c r="H2995" s="9"/>
      <c r="I2995" s="10"/>
      <c r="J2995" s="11"/>
      <c r="K2995" s="12"/>
      <c r="L2995" s="12"/>
      <c r="M2995" s="13"/>
      <c r="N2995" s="2"/>
    </row>
    <row r="2996" spans="7:14" x14ac:dyDescent="0.35">
      <c r="G2996" s="4"/>
      <c r="H2996" s="9"/>
      <c r="I2996" s="10"/>
      <c r="J2996" s="11"/>
      <c r="K2996" s="12"/>
      <c r="L2996" s="12"/>
      <c r="M2996" s="13"/>
      <c r="N2996" s="2"/>
    </row>
    <row r="2997" spans="7:14" x14ac:dyDescent="0.35">
      <c r="G2997" s="4"/>
      <c r="H2997" s="9"/>
      <c r="I2997" s="10"/>
      <c r="J2997" s="11"/>
      <c r="K2997" s="12"/>
      <c r="L2997" s="12"/>
      <c r="M2997" s="13"/>
      <c r="N2997" s="2"/>
    </row>
    <row r="2998" spans="7:14" x14ac:dyDescent="0.35">
      <c r="G2998" s="4"/>
      <c r="H2998" s="9"/>
      <c r="I2998" s="10"/>
      <c r="J2998" s="11"/>
      <c r="K2998" s="12"/>
      <c r="L2998" s="12"/>
      <c r="M2998" s="13"/>
      <c r="N2998" s="2"/>
    </row>
    <row r="2999" spans="7:14" x14ac:dyDescent="0.35">
      <c r="G2999" s="4"/>
      <c r="H2999" s="9"/>
      <c r="I2999" s="10"/>
      <c r="J2999" s="11"/>
      <c r="K2999" s="12"/>
      <c r="L2999" s="12"/>
      <c r="M2999" s="13"/>
      <c r="N2999" s="2"/>
    </row>
    <row r="3000" spans="7:14" x14ac:dyDescent="0.35">
      <c r="G3000" s="4"/>
      <c r="H3000" s="9"/>
      <c r="I3000" s="10"/>
      <c r="J3000" s="11"/>
      <c r="K3000" s="12"/>
      <c r="L3000" s="12"/>
      <c r="M3000" s="13"/>
      <c r="N3000" s="2"/>
    </row>
  </sheetData>
  <sheetProtection algorithmName="SHA-512" hashValue="YFzqaEjW8wP2k80Lcg11iTc7yVm8NLhuHKR986FQhqXnavCUyVDQtGNBXTlHe4XAUOJOqTzXOaQLKWEOGsTo7A==" saltValue="I5gjQlK7eNhnRUqcCX2YL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Knapp</dc:creator>
  <cp:lastModifiedBy>Wilfried Knapp</cp:lastModifiedBy>
  <dcterms:created xsi:type="dcterms:W3CDTF">2017-06-17T08:07:08Z</dcterms:created>
  <dcterms:modified xsi:type="dcterms:W3CDTF">2021-10-11T08:26:03Z</dcterms:modified>
</cp:coreProperties>
</file>