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fr\Dropbox\Sternenhimmel\HTML new\Spreadsheets\"/>
    </mc:Choice>
  </mc:AlternateContent>
  <bookViews>
    <workbookView xWindow="0" yWindow="180" windowWidth="17600" windowHeight="58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E6" i="1" l="1"/>
  <c r="D6" i="1"/>
  <c r="C6" i="1"/>
  <c r="B6" i="1"/>
  <c r="E5" i="1"/>
  <c r="D5" i="1"/>
  <c r="C5" i="1"/>
  <c r="B5" i="1"/>
  <c r="I5" i="1" l="1"/>
  <c r="F9" i="1" s="1"/>
  <c r="F5" i="1" l="1"/>
  <c r="C9" i="1" s="1"/>
  <c r="H5" i="1"/>
  <c r="E9" i="1" l="1"/>
  <c r="G5" i="1"/>
  <c r="D9" i="1" s="1"/>
</calcChain>
</file>

<file path=xl/sharedStrings.xml><?xml version="1.0" encoding="utf-8"?>
<sst xmlns="http://schemas.openxmlformats.org/spreadsheetml/2006/main" count="35" uniqueCount="23">
  <si>
    <t>Sep</t>
  </si>
  <si>
    <t>PA</t>
  </si>
  <si>
    <t>RA</t>
  </si>
  <si>
    <t>DE</t>
  </si>
  <si>
    <t>A</t>
  </si>
  <si>
    <t>B</t>
  </si>
  <si>
    <t>C</t>
  </si>
  <si>
    <t>VizieR</t>
  </si>
  <si>
    <t xml:space="preserve"> </t>
  </si>
  <si>
    <t>e_RA</t>
  </si>
  <si>
    <t>e_DE</t>
  </si>
  <si>
    <t>e_PA</t>
  </si>
  <si>
    <t>e_Sep</t>
  </si>
  <si>
    <t>Date</t>
  </si>
  <si>
    <t>1</t>
  </si>
  <si>
    <t>NOT_AVAILABLE</t>
  </si>
  <si>
    <t>3545469492526065408</t>
  </si>
  <si>
    <t>3545469492527122944</t>
  </si>
  <si>
    <t>Select both stars in Aladin with GAIA DR1 loaded and copy data into lines 2 and 3 (and for use with German decimal comma replace all points by commas)</t>
  </si>
  <si>
    <t>Gmag1</t>
  </si>
  <si>
    <t>e_Gmag1</t>
  </si>
  <si>
    <t>Gmag2</t>
  </si>
  <si>
    <t>e_Gmag2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</si>
</sst>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000"/>
    <numFmt numFmtId="165" formatCode="0.000"/>
    <numFmt numFmtId="166" formatCode="0.00000"/>
    <numFmt numFmtId="167" formatCode="0.0000"/>
    <numFmt numFmtId="168" formatCode="0.0"/>
    <numFmt numFmtId="171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NumberFormat="1"/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166" fontId="2" fillId="0" borderId="0" xfId="0" applyNumberFormat="1" applyFont="1"/>
    <xf numFmtId="165" fontId="2" fillId="0" borderId="0" xfId="1" applyNumberFormat="1" applyFont="1"/>
    <xf numFmtId="49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/>
    <xf numFmtId="165" fontId="2" fillId="0" borderId="0" xfId="0" applyNumberFormat="1" applyFont="1"/>
    <xf numFmtId="49" fontId="0" fillId="3" borderId="0" xfId="0" applyNumberFormat="1" applyFill="1"/>
    <xf numFmtId="165" fontId="0" fillId="0" borderId="0" xfId="0" applyNumberFormat="1"/>
    <xf numFmtId="168" fontId="0" fillId="0" borderId="0" xfId="0" applyNumberFormat="1"/>
    <xf numFmtId="11" fontId="0" fillId="3" borderId="0" xfId="0" applyNumberFormat="1" applyFill="1"/>
    <xf numFmtId="1" fontId="0" fillId="3" borderId="0" xfId="0" applyNumberFormat="1" applyFill="1"/>
    <xf numFmtId="171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workbookViewId="0">
      <selection activeCell="A7" sqref="A7"/>
    </sheetView>
  </sheetViews>
  <sheetFormatPr baseColWidth="10" defaultColWidth="10.81640625" defaultRowHeight="14.5" x14ac:dyDescent="0.35"/>
  <cols>
    <col min="1" max="1" width="11.54296875" style="1" bestFit="1" customWidth="1"/>
    <col min="2" max="2" width="13.54296875" style="1" customWidth="1"/>
    <col min="3" max="3" width="7.54296875" style="1" bestFit="1" customWidth="1"/>
    <col min="4" max="4" width="11.1796875" style="1" customWidth="1"/>
    <col min="5" max="5" width="8.54296875" style="1" bestFit="1" customWidth="1"/>
    <col min="6" max="6" width="10.08984375" style="1" customWidth="1"/>
    <col min="7" max="7" width="8.453125" style="1" customWidth="1"/>
    <col min="8" max="8" width="9.36328125" style="1" customWidth="1"/>
    <col min="9" max="9" width="8" style="1" bestFit="1" customWidth="1"/>
    <col min="10" max="10" width="7.6328125" style="1" customWidth="1"/>
    <col min="11" max="11" width="1.453125" style="1" bestFit="1" customWidth="1"/>
    <col min="12" max="12" width="6.26953125" style="1" bestFit="1" customWidth="1"/>
    <col min="13" max="13" width="2" style="1" bestFit="1" customWidth="1"/>
    <col min="14" max="15" width="8.54296875" style="1" bestFit="1" customWidth="1"/>
    <col min="16" max="16" width="6.54296875" style="1" bestFit="1" customWidth="1"/>
    <col min="17" max="17" width="15.453125" style="1" bestFit="1" customWidth="1"/>
    <col min="18" max="26" width="8.26953125" style="1" bestFit="1" customWidth="1"/>
    <col min="27" max="27" width="1.81640625" style="3" bestFit="1" customWidth="1"/>
    <col min="28" max="32" width="1.26953125" style="1" bestFit="1" customWidth="1"/>
    <col min="33" max="33" width="19.81640625" style="1" bestFit="1" customWidth="1"/>
    <col min="34" max="34" width="1.26953125" style="1" bestFit="1" customWidth="1"/>
    <col min="35" max="35" width="9.81640625" style="1" bestFit="1" customWidth="1"/>
    <col min="36" max="38" width="8.26953125" style="1" bestFit="1" customWidth="1"/>
    <col min="39" max="40" width="11.26953125" style="1" bestFit="1" customWidth="1"/>
    <col min="41" max="16384" width="10.81640625" style="1"/>
  </cols>
  <sheetData>
    <row r="1" spans="1:27" customFormat="1" x14ac:dyDescent="0.35">
      <c r="A1" t="s">
        <v>18</v>
      </c>
      <c r="B1" s="2"/>
      <c r="C1" s="11"/>
      <c r="D1" s="2"/>
      <c r="E1" s="11"/>
    </row>
    <row r="2" spans="1:27" s="13" customFormat="1" x14ac:dyDescent="0.35">
      <c r="A2" s="13">
        <v>170.3618870361</v>
      </c>
      <c r="B2" s="13">
        <v>-20.4542153115</v>
      </c>
      <c r="C2" s="13" t="s">
        <v>7</v>
      </c>
      <c r="D2" s="13">
        <v>170.3618870361</v>
      </c>
      <c r="E2" s="13">
        <v>0.15</v>
      </c>
      <c r="F2" s="13">
        <v>-20.4542153115</v>
      </c>
      <c r="G2" s="13">
        <v>0.109</v>
      </c>
      <c r="H2" s="13" t="s">
        <v>16</v>
      </c>
      <c r="I2" s="13" t="s">
        <v>8</v>
      </c>
      <c r="J2" s="13" t="s">
        <v>8</v>
      </c>
      <c r="K2" s="13" t="s">
        <v>8</v>
      </c>
      <c r="L2" s="13">
        <v>-0.67800000000000005</v>
      </c>
      <c r="M2" s="13" t="s">
        <v>14</v>
      </c>
      <c r="N2" s="16">
        <v>9986500</v>
      </c>
      <c r="O2" s="16">
        <v>7822.4</v>
      </c>
      <c r="P2" s="13">
        <v>8.0259999999999998</v>
      </c>
      <c r="Q2" s="13" t="s">
        <v>15</v>
      </c>
      <c r="AA2" s="17"/>
    </row>
    <row r="3" spans="1:27" s="13" customFormat="1" x14ac:dyDescent="0.35">
      <c r="A3" s="13">
        <v>170.3617644892</v>
      </c>
      <c r="B3" s="13">
        <v>-20.453148884299999</v>
      </c>
      <c r="C3" s="13" t="s">
        <v>7</v>
      </c>
      <c r="D3" s="13">
        <v>170.3617644892</v>
      </c>
      <c r="E3" s="13">
        <v>0.255</v>
      </c>
      <c r="F3" s="13">
        <v>-20.453148884299999</v>
      </c>
      <c r="G3" s="13">
        <v>0.20599999999999999</v>
      </c>
      <c r="H3" s="13" t="s">
        <v>17</v>
      </c>
      <c r="I3" s="13" t="s">
        <v>8</v>
      </c>
      <c r="J3" s="13" t="s">
        <v>8</v>
      </c>
      <c r="K3" s="13" t="s">
        <v>8</v>
      </c>
      <c r="L3" s="13">
        <v>-0.316</v>
      </c>
      <c r="M3" s="13" t="s">
        <v>14</v>
      </c>
      <c r="N3" s="16">
        <v>1612800</v>
      </c>
      <c r="O3" s="16">
        <v>2236.1999999999998</v>
      </c>
      <c r="P3" s="13">
        <v>10.006</v>
      </c>
      <c r="Q3" s="13" t="s">
        <v>15</v>
      </c>
      <c r="AA3" s="17"/>
    </row>
    <row r="4" spans="1:27" x14ac:dyDescent="0.35">
      <c r="A4" s="5" t="s">
        <v>6</v>
      </c>
      <c r="B4" s="5" t="s">
        <v>2</v>
      </c>
      <c r="C4" s="5" t="s">
        <v>9</v>
      </c>
      <c r="D4" s="5" t="s">
        <v>3</v>
      </c>
      <c r="E4" s="6" t="s">
        <v>10</v>
      </c>
      <c r="F4" s="6" t="s">
        <v>1</v>
      </c>
      <c r="G4" s="6" t="s">
        <v>11</v>
      </c>
      <c r="H4" s="6" t="s">
        <v>0</v>
      </c>
      <c r="I4" s="6" t="s">
        <v>12</v>
      </c>
      <c r="J4" s="4"/>
      <c r="K4" s="4"/>
      <c r="L4" s="4"/>
      <c r="M4" s="4"/>
      <c r="N4" s="4"/>
      <c r="AA4" s="1"/>
    </row>
    <row r="5" spans="1:27" x14ac:dyDescent="0.35">
      <c r="A5" s="9" t="s">
        <v>4</v>
      </c>
      <c r="B5" s="2">
        <f>D2</f>
        <v>170.3618870361</v>
      </c>
      <c r="C5" s="11">
        <f t="shared" ref="C5:E5" si="0">E2</f>
        <v>0.15</v>
      </c>
      <c r="D5" s="18">
        <f t="shared" si="0"/>
        <v>-20.4542153115</v>
      </c>
      <c r="E5" s="11">
        <f t="shared" si="0"/>
        <v>0.109</v>
      </c>
      <c r="F5" s="8">
        <f>IF(D5=D6,IF(((IF(IF(B5&lt;B6,IF(B6-B5&gt;180,B6-360,B6),B6)*PI()/180-IF(B6&lt;B5,IF(B5-B6&gt;180,B5-360,B5),B5)*PI()/180&gt;0,1,0))+(IF(D6*PI()/180-(D5+0.0000000001)*PI()/180&gt;0,2,0)))=3,ATAN(((IF(B5&lt;B6,IF(B6-B5&gt;180,B6-360,B6),B6)*PI()/180-IF(B6&lt;B5,IF(B5-B6&gt;180,B5-360,B5),B5)*PI()/180)*(COS((D5+0.0000000001)*PI()/180))/(D6*PI()/180-(D5+0.0000000001)*PI()/180))),IF(((IF(IF(B5&lt;B6,IF(B6-B5&gt;180,B6-360,B6),B6)*PI()/180-IF(B6&lt;B5,IF(B5-B6&gt;180,B5-360,B5),B5)*PI()/180&gt;0,1,0))+(IF(D6*PI()/180-(D5+0.0000000001)*PI()/180&gt;0,2,0)))=1,ATAN(((IF(B5&lt;B6,IF(B6-B5&gt;180,B6-360,B6),B6)*PI()/180-IF(B6&lt;B5,IF(B5-B6&gt;180,B5-360,B5),B5)*PI()/180)*(COS((D5+0.0000000001)*PI()/180))/(D6*PI()/180-(D5+0.0000000001)*PI()/180)))+PI(),IF(((IF(IF(B5&lt;B6,IF(B6-B5&gt;180,B6-360,B6),B6)*PI()/180-IF(B6&lt;B5,IF(B5-B6&gt;180,B5-360,B5),B5)*PI()/180&gt;0,1,0))+(IF(D6*PI()/180-(D5+0.0000000001)*PI()/180&gt;0,2,0)))=0,ATAN(((IF(B5&lt;B6,IF(B6-B5&gt;180,B6-360,B6),B6)*PI()/180-IF(B6&lt;B5,IF(B5-B6&gt;180,B5-360,B5),B5)*PI()/180)*(COS((D5+0.0000000001)*PI()/180))/(D6*PI()/180-(D5+0.0000000001)*PI()/180)))+PI(),ATAN(((IF(B5&lt;B6,IF(B6-B5&gt;180,B6-360,B6),B6)*PI()/180-IF(B6&lt;B5,IF(B5-B6&gt;180,B5-360,B5),B5)*PI()/180)*(COS((D5+0.0000000001)*PI()/180))/(D6*PI()/180-(D5+0.0000000001)*PI()/180)))+2*PI())))*180/PI(),IF(((IF(IF(B5&lt;B6,IF(B6-B5&gt;180,B6-360,B6),B6)*PI()/180-IF(B6&lt;B5,IF(B5-B6&gt;180,B5-360,B5),B5)*PI()/180&gt;0,1,0))+(IF(D6*PI()/180-D5*PI()/180&gt;0,2,0)))=3,ATAN(((IF(B5&lt;B6,IF(B6-B5&gt;180,B6-360,B6),B6)*PI()/180-IF(B6&lt;B5,IF(B5-B6&gt;180,B5-360,B5),B5)*PI()/180)*(COS(D5*PI()/180))/(D6*PI()/180-D5*PI()/180))),IF(((IF(IF(B5&lt;B6,IF(B6-B5&gt;180,B6-360,B6),B6)*PI()/180-IF(B6&lt;B5,IF(B5-B6&gt;180,B5-360,B5),B5)*PI()/180&gt;0,1,0))+(IF(D6*PI()/180-D5*PI()/180&gt;0,2,0)))=1,ATAN(((IF(B5&lt;B6,IF(B6-B5&gt;180,B6-360,B6),B6)*PI()/180-IF(B6&lt;B5,IF(B5-B6&gt;180,B5-360,B5),B5)*PI()/180)*(COS(D5*PI()/180))/(D6*PI()/180-D5*PI()/180)))+PI(),IF(((IF(IF(B5&lt;B6,IF(B6-B5&gt;180,B6-360,B6),B6)*PI()/180-IF(B6&lt;B5,IF(B5-B6&gt;180,B5-360,B5),B5)*PI()/180&gt;0,1,0))+(IF(D6*PI()/180-D5*PI()/180&gt;0,2,0)))=0,ATAN(((IF(B5&lt;B6,IF(B6-B5&gt;180,B6-360,B6),B6)*PI()/180-IF(B6&lt;B5,IF(B5-B6&gt;180,B5-360,B5),B5)*PI()/180)*(COS(D5*PI()/180))/(D6*PI()/180-D5*PI()/180)))+PI(),ATAN(((IF(B5&lt;B6,IF(B6-B5&gt;180,B6-360,B6),B6)*PI()/180-IF(B6&lt;B5,IF(B5-B6&gt;180,B5-360,B5),B5)*PI()/180)*(COS(D5*PI()/180))/(D6*PI()/180-D5*PI()/180)))+2*PI())))*180/PI())</f>
        <v>353.85472735028679</v>
      </c>
      <c r="G5" s="12">
        <f>ATAN(I5/H5)*180/PI()</f>
        <v>5.5884144530831447E-3</v>
      </c>
      <c r="H5" s="7">
        <f>ACOS(SIN(D5/180*PI())*SIN(D6/180*PI())+COS(D5/180*PI())*COS(D6/180*PI())*COS(ABS(B5/180*PI()-B6/180*PI())))*180/PI()*3600</f>
        <v>3.8613258013398735</v>
      </c>
      <c r="I5" s="7">
        <f>SQRT(C5^2+E5^2+C6^2+E6^2)/1000</f>
        <v>3.7661917104682814E-4</v>
      </c>
      <c r="J5" s="4"/>
      <c r="K5" s="4"/>
      <c r="L5" s="4"/>
      <c r="M5" s="4"/>
      <c r="N5" s="4"/>
      <c r="AA5" s="1"/>
    </row>
    <row r="6" spans="1:27" x14ac:dyDescent="0.35">
      <c r="A6" s="9" t="s">
        <v>5</v>
      </c>
      <c r="B6" s="2">
        <f>D3</f>
        <v>170.3617644892</v>
      </c>
      <c r="C6" s="11">
        <f t="shared" ref="C6" si="1">E3</f>
        <v>0.255</v>
      </c>
      <c r="D6" s="18">
        <f t="shared" ref="D6" si="2">F3</f>
        <v>-20.453148884299999</v>
      </c>
      <c r="E6" s="11">
        <f t="shared" ref="E6" si="3">G3</f>
        <v>0.20599999999999999</v>
      </c>
      <c r="AA6" s="1"/>
    </row>
    <row r="7" spans="1:27" x14ac:dyDescent="0.35">
      <c r="A7" s="9"/>
      <c r="B7" s="2"/>
      <c r="C7" s="11"/>
      <c r="D7" s="2"/>
      <c r="E7" s="11"/>
      <c r="AA7" s="1"/>
    </row>
    <row r="8" spans="1:27" x14ac:dyDescent="0.35">
      <c r="B8" s="4" t="s">
        <v>13</v>
      </c>
      <c r="C8" s="1" t="s">
        <v>1</v>
      </c>
      <c r="D8" s="9" t="s">
        <v>11</v>
      </c>
      <c r="E8" s="1" t="s">
        <v>0</v>
      </c>
      <c r="F8" s="9" t="s">
        <v>12</v>
      </c>
      <c r="G8" s="1" t="s">
        <v>19</v>
      </c>
      <c r="H8" s="1" t="s">
        <v>20</v>
      </c>
      <c r="I8" s="1" t="s">
        <v>21</v>
      </c>
      <c r="J8" s="1" t="s">
        <v>22</v>
      </c>
      <c r="AA8" s="1"/>
    </row>
    <row r="9" spans="1:27" x14ac:dyDescent="0.35">
      <c r="B9" s="15">
        <v>2015</v>
      </c>
      <c r="C9" s="14">
        <f>F5</f>
        <v>353.85472735028679</v>
      </c>
      <c r="D9" s="14">
        <f>G5</f>
        <v>5.5884144530831447E-3</v>
      </c>
      <c r="E9" s="10">
        <f>H5</f>
        <v>3.8613258013398735</v>
      </c>
      <c r="F9" s="10">
        <f>I5</f>
        <v>3.7661917104682814E-4</v>
      </c>
      <c r="G9" s="1">
        <f>P2</f>
        <v>8.0259999999999998</v>
      </c>
      <c r="H9" s="4"/>
      <c r="I9" s="1">
        <f>P3</f>
        <v>10.006</v>
      </c>
      <c r="J9" s="4"/>
      <c r="AA9" s="1"/>
    </row>
    <row r="10" spans="1:27" x14ac:dyDescent="0.35">
      <c r="B10" s="4"/>
      <c r="AA10" s="1"/>
    </row>
    <row r="11" spans="1:27" x14ac:dyDescent="0.35">
      <c r="B11" s="4"/>
      <c r="AA11" s="1"/>
    </row>
    <row r="12" spans="1:27" x14ac:dyDescent="0.35">
      <c r="B12" s="4"/>
      <c r="AA12" s="1"/>
    </row>
    <row r="13" spans="1:27" x14ac:dyDescent="0.35">
      <c r="B13" s="4"/>
      <c r="AA13" s="1"/>
    </row>
    <row r="14" spans="1:27" x14ac:dyDescent="0.35">
      <c r="B14" s="4"/>
      <c r="AA14" s="1"/>
    </row>
    <row r="15" spans="1:27" x14ac:dyDescent="0.35">
      <c r="B15" s="4"/>
      <c r="AA15" s="1"/>
    </row>
    <row r="16" spans="1:27" x14ac:dyDescent="0.35">
      <c r="B16" s="4"/>
      <c r="AA16" s="1"/>
    </row>
    <row r="17" spans="2:27" x14ac:dyDescent="0.35">
      <c r="B17" s="4"/>
      <c r="AA17" s="1"/>
    </row>
    <row r="18" spans="2:27" x14ac:dyDescent="0.35">
      <c r="B18" s="4"/>
      <c r="AA18" s="1"/>
    </row>
    <row r="19" spans="2:27" x14ac:dyDescent="0.35">
      <c r="B19" s="4"/>
      <c r="AA19" s="1"/>
    </row>
    <row r="20" spans="2:27" x14ac:dyDescent="0.35">
      <c r="B20" s="4"/>
      <c r="AA20" s="1"/>
    </row>
    <row r="21" spans="2:27" x14ac:dyDescent="0.35">
      <c r="B21" s="4"/>
      <c r="AA21" s="1"/>
    </row>
    <row r="22" spans="2:27" x14ac:dyDescent="0.35">
      <c r="B22" s="4"/>
      <c r="AA22" s="1"/>
    </row>
    <row r="23" spans="2:27" x14ac:dyDescent="0.35">
      <c r="B23" s="4"/>
      <c r="AA23" s="1"/>
    </row>
    <row r="24" spans="2:27" x14ac:dyDescent="0.35">
      <c r="B24" s="4"/>
      <c r="AA24" s="1"/>
    </row>
    <row r="25" spans="2:27" x14ac:dyDescent="0.35">
      <c r="B25" s="4"/>
      <c r="AA25" s="1"/>
    </row>
    <row r="26" spans="2:27" x14ac:dyDescent="0.35">
      <c r="B26" s="4"/>
      <c r="AA26" s="1"/>
    </row>
    <row r="27" spans="2:27" x14ac:dyDescent="0.35">
      <c r="B27" s="4"/>
      <c r="AA27" s="1"/>
    </row>
    <row r="28" spans="2:27" x14ac:dyDescent="0.35">
      <c r="B28" s="4"/>
      <c r="AA28" s="1"/>
    </row>
    <row r="29" spans="2:27" x14ac:dyDescent="0.35">
      <c r="B29" s="4"/>
      <c r="AA29" s="1"/>
    </row>
    <row r="30" spans="2:27" x14ac:dyDescent="0.35">
      <c r="B30" s="4"/>
      <c r="AA30" s="1"/>
    </row>
    <row r="31" spans="2:27" x14ac:dyDescent="0.35">
      <c r="B31" s="4"/>
      <c r="AA31" s="1"/>
    </row>
    <row r="32" spans="2:27" x14ac:dyDescent="0.35">
      <c r="B32" s="4"/>
      <c r="AA32" s="1"/>
    </row>
    <row r="33" spans="2:27" x14ac:dyDescent="0.35">
      <c r="B33" s="4"/>
      <c r="AA33" s="1"/>
    </row>
    <row r="34" spans="2:27" x14ac:dyDescent="0.35">
      <c r="B34" s="4"/>
      <c r="AA34" s="1"/>
    </row>
    <row r="35" spans="2:27" x14ac:dyDescent="0.35">
      <c r="B35" s="4"/>
      <c r="AA35" s="1"/>
    </row>
    <row r="36" spans="2:27" x14ac:dyDescent="0.35">
      <c r="B36" s="4"/>
      <c r="AA36" s="1"/>
    </row>
    <row r="37" spans="2:27" x14ac:dyDescent="0.35">
      <c r="B37" s="4"/>
      <c r="AA37" s="1"/>
    </row>
    <row r="38" spans="2:27" x14ac:dyDescent="0.35">
      <c r="B38" s="4"/>
      <c r="AA38" s="1"/>
    </row>
    <row r="39" spans="2:27" x14ac:dyDescent="0.35">
      <c r="B39" s="4"/>
      <c r="AA39" s="1"/>
    </row>
    <row r="40" spans="2:27" x14ac:dyDescent="0.35">
      <c r="B40" s="4"/>
      <c r="AA40" s="1"/>
    </row>
    <row r="41" spans="2:27" x14ac:dyDescent="0.35">
      <c r="B41" s="4"/>
      <c r="AA41" s="1"/>
    </row>
    <row r="42" spans="2:27" x14ac:dyDescent="0.35">
      <c r="B42" s="4"/>
      <c r="AA42" s="1"/>
    </row>
    <row r="43" spans="2:27" x14ac:dyDescent="0.35">
      <c r="B43" s="4"/>
      <c r="AA43" s="1"/>
    </row>
    <row r="44" spans="2:27" x14ac:dyDescent="0.35">
      <c r="B44" s="4"/>
      <c r="AA44" s="1"/>
    </row>
    <row r="45" spans="2:27" x14ac:dyDescent="0.35">
      <c r="B45" s="4"/>
      <c r="AA45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Comparing 2MASS to GAIA DR1 positions</dc:title>
  <dc:subject>Common Proper Motion</dc:subject>
  <dc:creator>Wilfried Knapp</dc:creator>
  <cp:lastModifiedBy>Wilfried Knapp</cp:lastModifiedBy>
  <dcterms:created xsi:type="dcterms:W3CDTF">2016-04-10T16:20:28Z</dcterms:created>
  <dcterms:modified xsi:type="dcterms:W3CDTF">2021-11-28T15:39:01Z</dcterms:modified>
  <cp:category>Astronomy</cp:category>
</cp:coreProperties>
</file>